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11640" activeTab="0"/>
  </bookViews>
  <sheets>
    <sheet name="План по МЗ" sheetId="1" r:id="rId1"/>
    <sheet name="План по ЦС" sheetId="2" r:id="rId2"/>
    <sheet name="План по ПУ" sheetId="3" r:id="rId3"/>
  </sheets>
  <definedNames>
    <definedName name="_xlnm.Print_Area" localSheetId="0">'План по МЗ'!$A$1:$BA$213</definedName>
  </definedNames>
  <calcPr fullCalcOnLoad="1"/>
</workbook>
</file>

<file path=xl/sharedStrings.xml><?xml version="1.0" encoding="utf-8"?>
<sst xmlns="http://schemas.openxmlformats.org/spreadsheetml/2006/main" count="819" uniqueCount="240">
  <si>
    <t>(подпись)</t>
  </si>
  <si>
    <t>(расшифровка подписи)</t>
  </si>
  <si>
    <t>КОДЫ</t>
  </si>
  <si>
    <t>Форма по КФД</t>
  </si>
  <si>
    <t>Дата</t>
  </si>
  <si>
    <t>по ОКПО</t>
  </si>
  <si>
    <t>Единица измерения: руб.</t>
  </si>
  <si>
    <t>по ОКЕИ</t>
  </si>
  <si>
    <t>Наименование показателя</t>
  </si>
  <si>
    <t>Сумма</t>
  </si>
  <si>
    <t>из них: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</si>
  <si>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</si>
  <si>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Всего</t>
  </si>
  <si>
    <t>в том числе</t>
  </si>
  <si>
    <t>Х</t>
  </si>
  <si>
    <t>в том числе:</t>
  </si>
  <si>
    <t xml:space="preserve">Поступление нефинансовых активов, всего </t>
  </si>
  <si>
    <t>Исполнитель</t>
  </si>
  <si>
    <t>"</t>
  </si>
  <si>
    <t>г.</t>
  </si>
  <si>
    <t>год</t>
  </si>
  <si>
    <t>20</t>
  </si>
  <si>
    <t>Код по бюджетной классификации операции сектора госу-
дарственного управления</t>
  </si>
  <si>
    <t>операции по лицевым сче-
там, открытым в органах Федерального казначейства</t>
  </si>
  <si>
    <t>План финансово-хозяйственной деятельности</t>
  </si>
  <si>
    <t xml:space="preserve">2.2.1. по выданным авансам на услуги связи </t>
  </si>
  <si>
    <t xml:space="preserve">2.2.3. по выданным авансам на коммунальные услуги </t>
  </si>
  <si>
    <t xml:space="preserve">2.2.4. по выданным авансам на услуги по содержанию имущества </t>
  </si>
  <si>
    <t xml:space="preserve">2.2.5. по выданным авансам на прочие услуги </t>
  </si>
  <si>
    <t xml:space="preserve">2.2.6. по выданным авансам на приобретение основных средств </t>
  </si>
  <si>
    <t xml:space="preserve">2.2.7. по выданным авансам на приобретение нематериальных активов </t>
  </si>
  <si>
    <t xml:space="preserve">2.2.8. по выданным авансам на приобретение непроизведенных активов </t>
  </si>
  <si>
    <t xml:space="preserve">2.2.9. по выданным авансам на приобретение материальных запасов </t>
  </si>
  <si>
    <t xml:space="preserve">2.2.10. по выданным авансам на прочие расходы </t>
  </si>
  <si>
    <t xml:space="preserve">3.1. Просроченная кредиторская задолженность </t>
  </si>
  <si>
    <t xml:space="preserve">3.2.1. по начислениям на выплаты по оплате труда </t>
  </si>
  <si>
    <t xml:space="preserve">3.2.2. по оплате услуг связи </t>
  </si>
  <si>
    <t xml:space="preserve">3.2.3. по оплате транспортных услуг </t>
  </si>
  <si>
    <t xml:space="preserve">3.2.4. по оплате коммунальных услуг </t>
  </si>
  <si>
    <t xml:space="preserve">3.2.5. по оплате услуг по содержанию имущества </t>
  </si>
  <si>
    <t xml:space="preserve">3.2.6. по оплате прочих услуг </t>
  </si>
  <si>
    <t xml:space="preserve">3.2.7. по приобретению основных средств </t>
  </si>
  <si>
    <t xml:space="preserve">3.2.8. по приобретению нематериальных активов </t>
  </si>
  <si>
    <t xml:space="preserve">3.2.9. по приобретению непроизведенных активов </t>
  </si>
  <si>
    <t xml:space="preserve">3.2.10. по приобретению материальных запасов </t>
  </si>
  <si>
    <t xml:space="preserve">3.2.11. по оплате прочих расходов </t>
  </si>
  <si>
    <t xml:space="preserve">3.2.12. по платежам в бюджет </t>
  </si>
  <si>
    <t xml:space="preserve">3.2.13. по прочим расчетам с кредиторами </t>
  </si>
  <si>
    <t xml:space="preserve">3.3.1. по начислениям на выплаты по оплате труда </t>
  </si>
  <si>
    <t xml:space="preserve">3.3.2. по оплате услуг связи </t>
  </si>
  <si>
    <t xml:space="preserve">3.3.3. по оплате транспортных услуг </t>
  </si>
  <si>
    <t xml:space="preserve">3.3.4. по оплате коммунальных услуг </t>
  </si>
  <si>
    <t xml:space="preserve">3.3.5. по оплате услуг по содержанию имущества </t>
  </si>
  <si>
    <t xml:space="preserve">3.3.6. по оплате прочих услуг </t>
  </si>
  <si>
    <t xml:space="preserve">3.3.7. по приобретению основных средств </t>
  </si>
  <si>
    <t xml:space="preserve">3.3.8. по приобретению нематериальных активов </t>
  </si>
  <si>
    <t xml:space="preserve">3.3.9. по приобретению непроизведенных активов </t>
  </si>
  <si>
    <t xml:space="preserve">3.3.10. по приобретению материальных запасов </t>
  </si>
  <si>
    <t xml:space="preserve">3.3.11. по оплате прочих расходов </t>
  </si>
  <si>
    <t xml:space="preserve">3.3.12. по платежам в бюджет </t>
  </si>
  <si>
    <t xml:space="preserve">3.3.13. по прочим расчетам с кредиторами </t>
  </si>
  <si>
    <t xml:space="preserve">Планируемый остаток средств на начало планируемого года </t>
  </si>
  <si>
    <t xml:space="preserve">Поступление финансовых активов, всего </t>
  </si>
  <si>
    <t xml:space="preserve">Объем публичных обязательств, всего </t>
  </si>
  <si>
    <t xml:space="preserve">Наименование органа, осуществляющего функции и полномочия учредителя </t>
  </si>
  <si>
    <t xml:space="preserve">Адрес фактического местонахождения </t>
  </si>
  <si>
    <t xml:space="preserve">I. Сведения о деятельности государственного бюджетного учреждения </t>
  </si>
  <si>
    <t>1.3. Перечень услуг (работ), осуществляемых на платной основе:</t>
  </si>
  <si>
    <t xml:space="preserve">II. Показатели финансового состояния учреждения </t>
  </si>
  <si>
    <t xml:space="preserve">1.2.1. Общая балансовая стоимость особо ценного движимого имущества </t>
  </si>
  <si>
    <t xml:space="preserve">1.2.2. Остаточная стоимость особо ценного движимого имущества </t>
  </si>
  <si>
    <t>III. Показатели по поступлениям и выплатам учреждения</t>
  </si>
  <si>
    <t xml:space="preserve">Планируемый остаток средств на конец планируемого года </t>
  </si>
  <si>
    <t xml:space="preserve">Оплата труда и начисления на выплаты по оплате труда, всего </t>
  </si>
  <si>
    <t xml:space="preserve">Заработная плата </t>
  </si>
  <si>
    <t xml:space="preserve">Прочие выплаты </t>
  </si>
  <si>
    <t xml:space="preserve">Начисления на выплаты по оплате труда </t>
  </si>
  <si>
    <t xml:space="preserve">Услуги связи </t>
  </si>
  <si>
    <t xml:space="preserve">Транспортные услуги </t>
  </si>
  <si>
    <t xml:space="preserve">Коммунальные услуги </t>
  </si>
  <si>
    <t xml:space="preserve">Арендная плата за пользование имуществом </t>
  </si>
  <si>
    <t xml:space="preserve">Прочие работы, услуги </t>
  </si>
  <si>
    <t xml:space="preserve">Безвозмездные перечисления государственным и муниципальным организациям </t>
  </si>
  <si>
    <t xml:space="preserve">Пособия по социальной помощи населению </t>
  </si>
  <si>
    <t xml:space="preserve">Пенсии, пособия, выплачиваемые организациями сектора государственного управления </t>
  </si>
  <si>
    <t xml:space="preserve">Прочие расходы </t>
  </si>
  <si>
    <t xml:space="preserve">Увеличение стоимости нематериальных активов </t>
  </si>
  <si>
    <t xml:space="preserve">Увеличение стоимости непроизводственных активов </t>
  </si>
  <si>
    <t xml:space="preserve">2.2.2. по выданным авансам на транспортные услуги </t>
  </si>
  <si>
    <t xml:space="preserve">тел. </t>
  </si>
  <si>
    <t xml:space="preserve">     в том числе:</t>
  </si>
  <si>
    <t xml:space="preserve">Безвозмездные перечисления организациям, всего </t>
  </si>
  <si>
    <t xml:space="preserve">Социальное обеспечение, всего </t>
  </si>
  <si>
    <t>ИНН/КПП</t>
  </si>
  <si>
    <t xml:space="preserve">Оплата работ, услуг, всего </t>
  </si>
  <si>
    <t>Наименование государственного бюджетного учреждения (подразделения)</t>
  </si>
  <si>
    <t>операции по счетам, от-
крытым в кредитных органи-
зациях</t>
  </si>
  <si>
    <t xml:space="preserve">Субсидии на выполнение муниципального задания </t>
  </si>
  <si>
    <t>Целевые субсидии, всего</t>
  </si>
  <si>
    <t>&lt;*&gt;</t>
  </si>
  <si>
    <t>0531753</t>
  </si>
  <si>
    <t>Главное управление образования мэрии города Новосибирска</t>
  </si>
  <si>
    <t>01</t>
  </si>
  <si>
    <t>января</t>
  </si>
  <si>
    <t>2230100</t>
  </si>
  <si>
    <t>2230200</t>
  </si>
  <si>
    <t>2230300</t>
  </si>
  <si>
    <t>Оплата потребления тепловой энергии</t>
  </si>
  <si>
    <t>Опалата потребления электрической энергии</t>
  </si>
  <si>
    <t>Оплата водоснабжения</t>
  </si>
  <si>
    <t>Текущий и капитальный ремонт</t>
  </si>
  <si>
    <t>Ремонт дорог и сооружений на них</t>
  </si>
  <si>
    <t>Прочие работы, услуги по содержанию имущества</t>
  </si>
  <si>
    <t>2250100</t>
  </si>
  <si>
    <t>2250400</t>
  </si>
  <si>
    <t>2250700</t>
  </si>
  <si>
    <t>государственного бюджетного (автономного) учреждения (подразделения)</t>
  </si>
  <si>
    <t>1.1. Цели деятельности государственного бюджетного (автономного) учреждения (подразделения):</t>
  </si>
  <si>
    <t>1.2. Виды деятельности государственного бюджетного (автономного) учреждения (подразделения):</t>
  </si>
  <si>
    <t xml:space="preserve">1.1. Общая балансовая стоимость недвижимого муниципального  имущества, всего </t>
  </si>
  <si>
    <t xml:space="preserve">1.1.1. Стоимость имущества, закрепленного собственником имущества за муниципальным бюджетным (автономным) учреждением на праве оперативного управления </t>
  </si>
  <si>
    <t xml:space="preserve">1.1.2. Стоимость имущества, приобретенного муниципальным бюджетным (автономным) учреждением за счет выделенных собственником имущества учреждения средств </t>
  </si>
  <si>
    <t xml:space="preserve">1.1.3. Стоимость имущества, приобретенного муниципальным бюджетным (автономным) учреждением за счет доходов, полученных от платной и иной приносящей доход деятельности </t>
  </si>
  <si>
    <t xml:space="preserve">1.1.4. Остаточная стоимость недвижимого муниципального имущества </t>
  </si>
  <si>
    <t xml:space="preserve">1.2. Общая балансовая стоимость движимого муниципального имущества, всего </t>
  </si>
  <si>
    <t>2.1. Дебиторская задолженность по доходам</t>
  </si>
  <si>
    <t>2.2. Дебиторская задолженность по выданным авансам, полученным за счет средств бюджета города, всего:</t>
  </si>
  <si>
    <t>3.2. Кредиторская задолженность по расчетам с поставщиками и подрядчиками за счет средств бюджета города, всего:</t>
  </si>
  <si>
    <t>Работы, услуги по содержанию имущества, всего</t>
  </si>
  <si>
    <t>Увеличение стоимости основных средств  в том числе:</t>
  </si>
  <si>
    <t>Приобретение и модернизация оборудования и предметов длительного пользования</t>
  </si>
  <si>
    <t>3100200</t>
  </si>
  <si>
    <t>Капитальное строительство</t>
  </si>
  <si>
    <t>3100300</t>
  </si>
  <si>
    <t>Библиотечный фонд</t>
  </si>
  <si>
    <t>3100400</t>
  </si>
  <si>
    <t>Увеличение стоимости материальных запасов всего, в том числе</t>
  </si>
  <si>
    <t>Медикаменты, перевязочные средства и прочие лечебные расходы</t>
  </si>
  <si>
    <t>3400100</t>
  </si>
  <si>
    <t>Продукты питания</t>
  </si>
  <si>
    <t>3400200</t>
  </si>
  <si>
    <t>Оплата ГСМ</t>
  </si>
  <si>
    <t>3400300</t>
  </si>
  <si>
    <t>Учебные расходы учреждений образования</t>
  </si>
  <si>
    <t>3400400</t>
  </si>
  <si>
    <t>Прочие расходы на увеличение стоимости материальных запасов</t>
  </si>
  <si>
    <t>3400500</t>
  </si>
  <si>
    <t>Расходы на питание школьников</t>
  </si>
  <si>
    <t>3400700</t>
  </si>
  <si>
    <t>Мягкий инвентарь и обмундирование</t>
  </si>
  <si>
    <t>3400800</t>
  </si>
  <si>
    <r>
      <t>I. Нефинансовые активы, всего:</t>
    </r>
    <r>
      <rPr>
        <sz val="10"/>
        <color indexed="8"/>
        <rFont val="Times New Roman"/>
        <family val="1"/>
      </rPr>
      <t xml:space="preserve"> </t>
    </r>
  </si>
  <si>
    <r>
      <t>II. Финансовые активы, всего</t>
    </r>
    <r>
      <rPr>
        <sz val="10"/>
        <color indexed="8"/>
        <rFont val="Times New Roman"/>
        <family val="1"/>
      </rPr>
      <t xml:space="preserve"> </t>
    </r>
  </si>
  <si>
    <r>
      <t>III. Обязательства, всего</t>
    </r>
    <r>
      <rPr>
        <sz val="10"/>
        <color indexed="8"/>
        <rFont val="Times New Roman"/>
        <family val="1"/>
      </rPr>
      <t xml:space="preserve"> </t>
    </r>
  </si>
  <si>
    <r>
      <t>Поступления, всего:</t>
    </r>
    <r>
      <rPr>
        <sz val="10"/>
        <color indexed="8"/>
        <rFont val="Times New Roman"/>
        <family val="1"/>
      </rPr>
      <t xml:space="preserve"> </t>
    </r>
  </si>
  <si>
    <r>
      <t>Выплаты, всего:</t>
    </r>
    <r>
      <rPr>
        <sz val="10"/>
        <color indexed="8"/>
        <rFont val="Times New Roman"/>
        <family val="1"/>
      </rPr>
      <t xml:space="preserve"> </t>
    </r>
  </si>
  <si>
    <t>Поступления от оказания муниципальным бюджетным (автономным) учреждением услуг (выполнения работ), предоставление которых для физических и юридических лиц осуществляется на платной основе, всего</t>
  </si>
  <si>
    <t>130</t>
  </si>
  <si>
    <t>Поступления от предоставления  имущества в аренду , всего</t>
  </si>
  <si>
    <t>120</t>
  </si>
  <si>
    <t>Прочая приносящая доход деятельность</t>
  </si>
  <si>
    <t>180</t>
  </si>
  <si>
    <t>по виду финансового обеспечения                                                                                                     "Приносящая доход деятельность"</t>
  </si>
  <si>
    <t>муниципальное бюджетное общеобразовательное учреждение города Новосибирска "Средняя общеобразовательная школа № 159 с углубленным изучением математики, физики"</t>
  </si>
  <si>
    <t>5402130016/540201002</t>
  </si>
  <si>
    <t>рублей</t>
  </si>
  <si>
    <t>630049,г.Новосибирск, ул.Дуси Ковальчук,270/2</t>
  </si>
  <si>
    <t>- формирование   культуры   личности   обучающихся   на   основе   усвоения</t>
  </si>
  <si>
    <t xml:space="preserve">   обязательного усвоения обязательного минимума содержания общеобразовательных  программ</t>
  </si>
  <si>
    <t xml:space="preserve">-реализация индивидуальных творческих запросов, получение широкого образования на основе </t>
  </si>
  <si>
    <t xml:space="preserve">возможности дополнительного (углубленного) изучения предметов физико-математического </t>
  </si>
  <si>
    <t>профиля, формирование у обучающихся практических навыков в овладении профильного обучения</t>
  </si>
  <si>
    <t>- адаптация обучающихся к жизни в обществе;</t>
  </si>
  <si>
    <t xml:space="preserve">- создание основы для осознанного выбора и последующего освоения профессиональных </t>
  </si>
  <si>
    <t>образовательных программ;</t>
  </si>
  <si>
    <t>- охрана жизни обучающихся во время образовательного процесса;</t>
  </si>
  <si>
    <t>- охрана и укрепление психического и физического здоровья обучающихся;</t>
  </si>
  <si>
    <t>- интеллектуальное и эмоциональное развитие обучающихся;</t>
  </si>
  <si>
    <t>- формирование у обучающихся навыков и привычек здорового образа жизни;</t>
  </si>
  <si>
    <t>- воспитание гражданственности, трудолюбия, уважения к правам и свободам человека,</t>
  </si>
  <si>
    <t xml:space="preserve">  любви  к  окружающей природе, Родине, семье.</t>
  </si>
  <si>
    <t xml:space="preserve">    1.2. Предметы и виды деятельности муниципального бюджетного учреждения города Новосибирска</t>
  </si>
  <si>
    <t xml:space="preserve">- реализация образовательных программ начального общего, основного общего и среднего </t>
  </si>
  <si>
    <t xml:space="preserve">- обучение и воспитание в интересах личности, общества, государства и достижение </t>
  </si>
  <si>
    <t>обучающимися федеральных государственных образовательных стандартов;</t>
  </si>
  <si>
    <t>- обеспечение максимально благоприятных условий для нравственного и физического развития</t>
  </si>
  <si>
    <t>личности, для реализации индивидуальных творческих запросов учащихся на всех ступенях обучения</t>
  </si>
  <si>
    <t>- приобщение обучающихся к  общечеловеческим  ценностям;</t>
  </si>
  <si>
    <t>- интеллектуальное и личностное развитие обучающихся с учетом индивидуальных особенностей</t>
  </si>
  <si>
    <t>- профориентация и профилизация образовательного процесса;</t>
  </si>
  <si>
    <t xml:space="preserve">- взаимодействие с семьей для обеспечения  полноценного развития ребенка;        </t>
  </si>
  <si>
    <t xml:space="preserve">    1.3. Перечень услуг (работ), осуществляемых за плату:</t>
  </si>
  <si>
    <t>а). Образовательные и развивающие:</t>
  </si>
  <si>
    <t>- изучение специальных дисциплин сверх часов и сверх программ, предусмотренных учебным</t>
  </si>
  <si>
    <t xml:space="preserve">планом (обучение иностранным языкам, экономике, экологии, графике, введению в </t>
  </si>
  <si>
    <t>специальность, риторике, психологии);</t>
  </si>
  <si>
    <t>- проведение уроков компьютерной поддержки;</t>
  </si>
  <si>
    <t>- репетиторство;</t>
  </si>
  <si>
    <t>- организация кружков по обучению: игре на музыкальных инструментах, кройке и шитью,</t>
  </si>
  <si>
    <t xml:space="preserve"> вязанию, изобразительному исскуству;</t>
  </si>
  <si>
    <t>- проведение тематических вечеров, выставок для жителей территории, закрепленной за учреждением</t>
  </si>
  <si>
    <t>- организация студии современного танца;</t>
  </si>
  <si>
    <t>- курсы подготовки учащихся к поступлению в ВУЗы;</t>
  </si>
  <si>
    <t>б). Образовательно-оздоровительные:</t>
  </si>
  <si>
    <t>обучение плаванию, оздоровительное плавание).</t>
  </si>
  <si>
    <t>- создание секций, групп по обучению и укреплению здоровья (гимнастика, аэробика, ритмика,</t>
  </si>
  <si>
    <t>- услуги массажиста;</t>
  </si>
  <si>
    <t>- физиолечение.</t>
  </si>
  <si>
    <t>г). Прочие:</t>
  </si>
  <si>
    <t>- занятия в клубе цветоводов;</t>
  </si>
  <si>
    <t>- использование интернета.</t>
  </si>
  <si>
    <t>- консультации психолога;</t>
  </si>
  <si>
    <t>на оплату продуктов питания для учащихся из многодетных и малоимущих семей</t>
  </si>
  <si>
    <t>Т.В.Горбачева</t>
  </si>
  <si>
    <t>(383)226-65-61</t>
  </si>
  <si>
    <t>Директор МБОУ СОШ № 159 с углубленным изучением математики,физики города Новосибирска
(уполномоченное лицо)</t>
  </si>
  <si>
    <t xml:space="preserve">Главный бухгалтер </t>
  </si>
  <si>
    <t>по виду финансового обеспечения                                                                                                         "Целевые субсидии"</t>
  </si>
  <si>
    <t>на выплату педагогическим работникам вознаграждения за выполнение функций классного руководства</t>
  </si>
  <si>
    <t>на оплату стоимости найма(поднайма) жилья работникам муниципальных учреждений</t>
  </si>
  <si>
    <t>-создание групп по адаптации и подготовке детей к обучению в школе, для детей, не посещающих учреж-</t>
  </si>
  <si>
    <t>дения;</t>
  </si>
  <si>
    <t>(полного) общего образования,образовательных программ с углубленным изучением математики, физики.</t>
  </si>
  <si>
    <t>- реализация образовательных программ начального общего, основного общего и среднего (полного)</t>
  </si>
  <si>
    <t>общего образования,образовательных программ с углубленным изучением математики, физики.</t>
  </si>
  <si>
    <t>реждения</t>
  </si>
  <si>
    <t>-создание групп по адаптации и подготовке детей к обучению в школе, для детей, не посещающих уч-</t>
  </si>
  <si>
    <t>по виду финансового обеспечения                                                                                                            "Субсидия на выполнение муниципального задания"</t>
  </si>
  <si>
    <t>на реализацию мероприятий по технической инвентаризации и выполнению кадастровых работ</t>
  </si>
  <si>
    <t>на реализацию комплекса мер по модернизации системы общего образования</t>
  </si>
  <si>
    <t xml:space="preserve">на реализацию мероприятий по энергосбережению и повышению энергетической эффективности </t>
  </si>
  <si>
    <t>на выполнение обращения граждан</t>
  </si>
  <si>
    <t>на реализацию комплекса мер по модернизации системы общего образования (повышение квалификации)</t>
  </si>
  <si>
    <t>на реализацию комплекса мер по модернизации систем общего образования (осуществления мер , направленных на энергосбережение)</t>
  </si>
  <si>
    <t>15</t>
  </si>
  <si>
    <t>01.01.2015</t>
  </si>
  <si>
    <t>на 20</t>
  </si>
  <si>
    <t>И.А.Кузовкова</t>
  </si>
  <si>
    <t>12</t>
  </si>
  <si>
    <t>на 2015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</si>
</sst>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&quot;р.&quot;"/>
  </numFmts>
  <fonts count="3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Courier New"/>
      <family val="3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0.5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18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wrapText="1"/>
    </xf>
    <xf numFmtId="49" fontId="23" fillId="0" borderId="0" xfId="0" applyNumberFormat="1" applyFont="1" applyAlignment="1">
      <alignment/>
    </xf>
    <xf numFmtId="49" fontId="23" fillId="0" borderId="0" xfId="0" applyNumberFormat="1" applyFont="1" applyAlignment="1">
      <alignment/>
    </xf>
    <xf numFmtId="49" fontId="24" fillId="0" borderId="0" xfId="0" applyNumberFormat="1" applyFont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/>
    </xf>
    <xf numFmtId="49" fontId="26" fillId="0" borderId="0" xfId="0" applyNumberFormat="1" applyFont="1" applyAlignment="1">
      <alignment/>
    </xf>
    <xf numFmtId="49" fontId="27" fillId="0" borderId="0" xfId="0" applyNumberFormat="1" applyFont="1" applyAlignment="1">
      <alignment horizontal="left"/>
    </xf>
    <xf numFmtId="49" fontId="27" fillId="0" borderId="0" xfId="0" applyNumberFormat="1" applyFont="1" applyAlignment="1">
      <alignment/>
    </xf>
    <xf numFmtId="49" fontId="23" fillId="0" borderId="0" xfId="0" applyNumberFormat="1" applyFont="1" applyAlignment="1">
      <alignment horizontal="left"/>
    </xf>
    <xf numFmtId="49" fontId="28" fillId="0" borderId="0" xfId="0" applyNumberFormat="1" applyFont="1" applyAlignment="1">
      <alignment/>
    </xf>
    <xf numFmtId="49" fontId="24" fillId="0" borderId="0" xfId="0" applyNumberFormat="1" applyFont="1" applyAlignment="1">
      <alignment/>
    </xf>
    <xf numFmtId="49" fontId="2" fillId="0" borderId="1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49" fontId="24" fillId="0" borderId="0" xfId="0" applyNumberFormat="1" applyFont="1" applyAlignment="1">
      <alignment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top"/>
    </xf>
    <xf numFmtId="49" fontId="2" fillId="0" borderId="12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horizontal="right"/>
    </xf>
    <xf numFmtId="0" fontId="5" fillId="0" borderId="11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justify" vertical="top" wrapText="1"/>
    </xf>
    <xf numFmtId="0" fontId="5" fillId="0" borderId="14" xfId="0" applyFont="1" applyBorder="1" applyAlignment="1">
      <alignment horizontal="justify" vertical="top" wrapText="1"/>
    </xf>
    <xf numFmtId="49" fontId="2" fillId="0" borderId="10" xfId="0" applyNumberFormat="1" applyFont="1" applyBorder="1" applyAlignment="1">
      <alignment horizontal="center" vertical="top" wrapText="1"/>
    </xf>
    <xf numFmtId="2" fontId="2" fillId="0" borderId="11" xfId="0" applyNumberFormat="1" applyFont="1" applyBorder="1" applyAlignment="1">
      <alignment horizontal="center" vertical="top" wrapText="1"/>
    </xf>
    <xf numFmtId="2" fontId="2" fillId="0" borderId="13" xfId="0" applyNumberFormat="1" applyFont="1" applyBorder="1" applyAlignment="1">
      <alignment horizontal="center" vertical="top" wrapText="1"/>
    </xf>
    <xf numFmtId="2" fontId="2" fillId="0" borderId="14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center" wrapText="1"/>
    </xf>
    <xf numFmtId="2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horizontal="center" vertical="top" wrapText="1"/>
    </xf>
    <xf numFmtId="43" fontId="2" fillId="0" borderId="10" xfId="58" applyFont="1" applyBorder="1" applyAlignment="1">
      <alignment horizontal="center" vertical="top" wrapText="1"/>
    </xf>
    <xf numFmtId="49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left" wrapText="1"/>
    </xf>
    <xf numFmtId="49" fontId="2" fillId="0" borderId="0" xfId="0" applyNumberFormat="1" applyFont="1" applyAlignment="1">
      <alignment horizontal="left" vertical="top"/>
    </xf>
    <xf numFmtId="49" fontId="2" fillId="0" borderId="17" xfId="0" applyNumberFormat="1" applyFont="1" applyBorder="1" applyAlignment="1">
      <alignment horizontal="left" vertical="top"/>
    </xf>
    <xf numFmtId="49" fontId="2" fillId="0" borderId="17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wrapText="1"/>
    </xf>
    <xf numFmtId="49" fontId="3" fillId="0" borderId="0" xfId="0" applyNumberFormat="1" applyFont="1" applyAlignment="1">
      <alignment horizontal="left" vertical="top"/>
    </xf>
    <xf numFmtId="49" fontId="2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14" xfId="0" applyFont="1" applyBorder="1" applyAlignment="1">
      <alignment horizontal="justify" vertical="top" wrapText="1"/>
    </xf>
    <xf numFmtId="49" fontId="2" fillId="0" borderId="0" xfId="0" applyNumberFormat="1" applyFont="1" applyAlignment="1">
      <alignment horizontal="left" vertical="top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49" fontId="23" fillId="0" borderId="0" xfId="0" applyNumberFormat="1" applyFont="1" applyAlignment="1">
      <alignment horizontal="left"/>
    </xf>
    <xf numFmtId="49" fontId="24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vertical="top"/>
    </xf>
    <xf numFmtId="49" fontId="2" fillId="0" borderId="12" xfId="0" applyNumberFormat="1" applyFont="1" applyBorder="1" applyAlignment="1">
      <alignment horizontal="left" vertical="top"/>
    </xf>
    <xf numFmtId="43" fontId="2" fillId="0" borderId="11" xfId="58" applyFont="1" applyBorder="1" applyAlignment="1">
      <alignment horizontal="center" vertical="top" wrapText="1"/>
    </xf>
    <xf numFmtId="43" fontId="2" fillId="0" borderId="13" xfId="58" applyFont="1" applyBorder="1" applyAlignment="1">
      <alignment horizontal="center" vertical="top" wrapText="1"/>
    </xf>
    <xf numFmtId="43" fontId="2" fillId="0" borderId="14" xfId="58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top" wrapText="1" indent="2"/>
    </xf>
    <xf numFmtId="0" fontId="5" fillId="0" borderId="13" xfId="0" applyFont="1" applyBorder="1" applyAlignment="1">
      <alignment horizontal="left" vertical="top" wrapText="1" indent="2"/>
    </xf>
    <xf numFmtId="0" fontId="5" fillId="0" borderId="14" xfId="0" applyFont="1" applyBorder="1" applyAlignment="1">
      <alignment horizontal="left" vertical="top" wrapText="1" indent="2"/>
    </xf>
    <xf numFmtId="43" fontId="3" fillId="0" borderId="10" xfId="58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 vertical="top"/>
    </xf>
    <xf numFmtId="49" fontId="3" fillId="0" borderId="12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left"/>
    </xf>
    <xf numFmtId="49" fontId="2" fillId="0" borderId="21" xfId="0" applyNumberFormat="1" applyFont="1" applyBorder="1" applyAlignment="1">
      <alignment horizontal="center" vertical="top"/>
    </xf>
    <xf numFmtId="49" fontId="2" fillId="0" borderId="22" xfId="0" applyNumberFormat="1" applyFont="1" applyBorder="1" applyAlignment="1">
      <alignment horizontal="center" vertical="top"/>
    </xf>
    <xf numFmtId="49" fontId="2" fillId="0" borderId="20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/>
    </xf>
    <xf numFmtId="43" fontId="2" fillId="0" borderId="10" xfId="58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 wrapText="1"/>
    </xf>
    <xf numFmtId="2" fontId="3" fillId="0" borderId="11" xfId="0" applyNumberFormat="1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center" vertical="top" wrapText="1"/>
    </xf>
    <xf numFmtId="2" fontId="3" fillId="0" borderId="14" xfId="0" applyNumberFormat="1" applyFont="1" applyBorder="1" applyAlignment="1">
      <alignment horizontal="center" vertical="top" wrapText="1"/>
    </xf>
    <xf numFmtId="43" fontId="2" fillId="0" borderId="11" xfId="58" applyFont="1" applyBorder="1" applyAlignment="1">
      <alignment horizontal="center" vertical="center" wrapText="1"/>
    </xf>
    <xf numFmtId="43" fontId="2" fillId="0" borderId="13" xfId="58" applyFont="1" applyBorder="1" applyAlignment="1">
      <alignment horizontal="center" vertical="center" wrapText="1"/>
    </xf>
    <xf numFmtId="43" fontId="2" fillId="0" borderId="14" xfId="58" applyFont="1" applyBorder="1" applyAlignment="1">
      <alignment horizontal="center" vertical="center" wrapText="1"/>
    </xf>
    <xf numFmtId="2" fontId="2" fillId="0" borderId="11" xfId="58" applyNumberFormat="1" applyFont="1" applyBorder="1" applyAlignment="1">
      <alignment horizontal="right" vertical="center" wrapText="1"/>
    </xf>
    <xf numFmtId="0" fontId="2" fillId="0" borderId="13" xfId="58" applyNumberFormat="1" applyFont="1" applyBorder="1" applyAlignment="1">
      <alignment horizontal="right" vertical="center" wrapText="1"/>
    </xf>
    <xf numFmtId="0" fontId="2" fillId="0" borderId="14" xfId="58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49" fontId="29" fillId="0" borderId="0" xfId="0" applyNumberFormat="1" applyFont="1" applyAlignment="1">
      <alignment horizontal="left" wrapText="1"/>
    </xf>
    <xf numFmtId="49" fontId="29" fillId="0" borderId="0" xfId="0" applyNumberFormat="1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213"/>
  <sheetViews>
    <sheetView showGridLines="0" tabSelected="1" zoomScalePageLayoutView="0" workbookViewId="0" topLeftCell="A178">
      <selection activeCell="W199" sqref="W199:AD199"/>
    </sheetView>
  </sheetViews>
  <sheetFormatPr defaultColWidth="1.75390625" defaultRowHeight="12.75"/>
  <cols>
    <col min="1" max="19" width="1.75390625" style="1" customWidth="1"/>
    <col min="20" max="20" width="0.6171875" style="1" customWidth="1"/>
    <col min="21" max="21" width="0.37109375" style="1" hidden="1" customWidth="1"/>
    <col min="22" max="22" width="1.75390625" style="1" hidden="1" customWidth="1"/>
    <col min="23" max="27" width="1.75390625" style="1" customWidth="1"/>
    <col min="28" max="28" width="2.25390625" style="1" customWidth="1"/>
    <col min="29" max="30" width="1.75390625" style="1" hidden="1" customWidth="1"/>
    <col min="31" max="31" width="3.125" style="1" customWidth="1"/>
    <col min="32" max="43" width="1.75390625" style="1" customWidth="1"/>
    <col min="44" max="44" width="5.25390625" style="1" customWidth="1"/>
    <col min="45" max="45" width="1.37890625" style="1" customWidth="1"/>
    <col min="46" max="46" width="1.75390625" style="1" hidden="1" customWidth="1"/>
    <col min="47" max="50" width="1.75390625" style="1" customWidth="1"/>
    <col min="51" max="51" width="4.875" style="1" customWidth="1"/>
    <col min="52" max="52" width="8.25390625" style="1" customWidth="1"/>
    <col min="53" max="54" width="1.75390625" style="1" hidden="1" customWidth="1"/>
    <col min="55" max="16384" width="1.75390625" style="1" customWidth="1"/>
  </cols>
  <sheetData>
    <row r="1" spans="1:53" ht="12.7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</row>
    <row r="2" spans="1:53" ht="12.75">
      <c r="A2" s="63" t="s">
        <v>24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</row>
    <row r="3" spans="1:53" ht="12.75">
      <c r="A3" s="83" t="s">
        <v>239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4"/>
      <c r="AB3" s="84"/>
      <c r="AC3" s="87" t="s">
        <v>20</v>
      </c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</row>
    <row r="4" spans="1:53" ht="36" customHeight="1">
      <c r="A4" s="36" t="s">
        <v>227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88" t="s">
        <v>2</v>
      </c>
      <c r="AU4" s="89"/>
      <c r="AV4" s="89"/>
      <c r="AW4" s="89"/>
      <c r="AX4" s="89"/>
      <c r="AY4" s="89"/>
      <c r="AZ4" s="89"/>
      <c r="BA4" s="90"/>
    </row>
    <row r="5" spans="1:53" ht="12.7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7" t="s">
        <v>3</v>
      </c>
      <c r="AM5" s="47"/>
      <c r="AN5" s="47"/>
      <c r="AO5" s="47"/>
      <c r="AP5" s="47"/>
      <c r="AQ5" s="47"/>
      <c r="AR5" s="47"/>
      <c r="AS5" s="48"/>
      <c r="AT5" s="64" t="s">
        <v>100</v>
      </c>
      <c r="AU5" s="64"/>
      <c r="AV5" s="64"/>
      <c r="AW5" s="64"/>
      <c r="AX5" s="64"/>
      <c r="AY5" s="64"/>
      <c r="AZ5" s="64"/>
      <c r="BA5" s="64"/>
    </row>
    <row r="6" spans="1:53" ht="12.7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2" t="s">
        <v>18</v>
      </c>
      <c r="O6" s="45" t="s">
        <v>102</v>
      </c>
      <c r="P6" s="45"/>
      <c r="Q6" s="1" t="s">
        <v>18</v>
      </c>
      <c r="R6" s="45" t="s">
        <v>103</v>
      </c>
      <c r="S6" s="45"/>
      <c r="T6" s="45"/>
      <c r="U6" s="45"/>
      <c r="V6" s="45"/>
      <c r="W6" s="45"/>
      <c r="X6" s="45"/>
      <c r="Y6" s="45"/>
      <c r="Z6" s="27" t="s">
        <v>21</v>
      </c>
      <c r="AA6" s="27"/>
      <c r="AB6" s="71" t="s">
        <v>234</v>
      </c>
      <c r="AC6" s="71"/>
      <c r="AD6" s="43" t="s">
        <v>19</v>
      </c>
      <c r="AE6" s="43"/>
      <c r="AF6" s="43"/>
      <c r="AG6" s="43"/>
      <c r="AH6" s="43"/>
      <c r="AI6" s="43"/>
      <c r="AJ6" s="43"/>
      <c r="AK6" s="43"/>
      <c r="AL6" s="47" t="s">
        <v>4</v>
      </c>
      <c r="AM6" s="47"/>
      <c r="AN6" s="47"/>
      <c r="AO6" s="47"/>
      <c r="AP6" s="47"/>
      <c r="AQ6" s="47"/>
      <c r="AR6" s="47"/>
      <c r="AS6" s="48"/>
      <c r="AT6" s="64" t="s">
        <v>235</v>
      </c>
      <c r="AU6" s="64"/>
      <c r="AV6" s="64"/>
      <c r="AW6" s="64"/>
      <c r="AX6" s="64"/>
      <c r="AY6" s="64"/>
      <c r="AZ6" s="64"/>
      <c r="BA6" s="64"/>
    </row>
    <row r="7" spans="1:53" ht="12.7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9"/>
      <c r="AT7" s="64"/>
      <c r="AU7" s="64"/>
      <c r="AV7" s="64"/>
      <c r="AW7" s="64"/>
      <c r="AX7" s="64"/>
      <c r="AY7" s="64"/>
      <c r="AZ7" s="64"/>
      <c r="BA7" s="64"/>
    </row>
    <row r="8" spans="1:53" ht="13.5" customHeight="1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3"/>
      <c r="AM8" s="43"/>
      <c r="AN8" s="43"/>
      <c r="AO8" s="43"/>
      <c r="AP8" s="43"/>
      <c r="AQ8" s="43"/>
      <c r="AR8" s="43"/>
      <c r="AS8" s="49"/>
      <c r="AT8" s="64"/>
      <c r="AU8" s="64"/>
      <c r="AV8" s="64"/>
      <c r="AW8" s="64"/>
      <c r="AX8" s="64"/>
      <c r="AY8" s="64"/>
      <c r="AZ8" s="64"/>
      <c r="BA8" s="64"/>
    </row>
    <row r="9" spans="1:53" ht="12.75" customHeight="1">
      <c r="A9" s="24" t="s">
        <v>95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5" t="s">
        <v>163</v>
      </c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47" t="s">
        <v>5</v>
      </c>
      <c r="AM9" s="47"/>
      <c r="AN9" s="47"/>
      <c r="AO9" s="47"/>
      <c r="AP9" s="47"/>
      <c r="AQ9" s="47"/>
      <c r="AR9" s="47"/>
      <c r="AS9" s="48"/>
      <c r="AT9" s="64"/>
      <c r="AU9" s="64"/>
      <c r="AV9" s="64"/>
      <c r="AW9" s="64"/>
      <c r="AX9" s="64"/>
      <c r="AY9" s="64"/>
      <c r="AZ9" s="64"/>
      <c r="BA9" s="64"/>
    </row>
    <row r="10" spans="1:53" ht="12.7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43"/>
      <c r="AM10" s="43"/>
      <c r="AN10" s="43"/>
      <c r="AO10" s="43"/>
      <c r="AP10" s="43"/>
      <c r="AQ10" s="43"/>
      <c r="AR10" s="43"/>
      <c r="AS10" s="49"/>
      <c r="AT10" s="64"/>
      <c r="AU10" s="64"/>
      <c r="AV10" s="64"/>
      <c r="AW10" s="64"/>
      <c r="AX10" s="64"/>
      <c r="AY10" s="64"/>
      <c r="AZ10" s="64"/>
      <c r="BA10" s="64"/>
    </row>
    <row r="11" spans="1:53" ht="58.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43"/>
      <c r="AM11" s="43"/>
      <c r="AN11" s="43"/>
      <c r="AO11" s="43"/>
      <c r="AP11" s="43"/>
      <c r="AQ11" s="43"/>
      <c r="AR11" s="43"/>
      <c r="AS11" s="49"/>
      <c r="AT11" s="64"/>
      <c r="AU11" s="64"/>
      <c r="AV11" s="64"/>
      <c r="AW11" s="64"/>
      <c r="AX11" s="64"/>
      <c r="AY11" s="64"/>
      <c r="AZ11" s="64"/>
      <c r="BA11" s="64"/>
    </row>
    <row r="12" spans="1:53" ht="12.75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43"/>
      <c r="AM12" s="43"/>
      <c r="AN12" s="43"/>
      <c r="AO12" s="43"/>
      <c r="AP12" s="43"/>
      <c r="AQ12" s="43"/>
      <c r="AR12" s="43"/>
      <c r="AS12" s="49"/>
      <c r="AT12" s="64"/>
      <c r="AU12" s="64"/>
      <c r="AV12" s="64"/>
      <c r="AW12" s="64"/>
      <c r="AX12" s="64"/>
      <c r="AY12" s="64"/>
      <c r="AZ12" s="64"/>
      <c r="BA12" s="64"/>
    </row>
    <row r="13" spans="1:53" ht="12.75" customHeight="1">
      <c r="A13" s="46" t="s">
        <v>93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51" t="s">
        <v>164</v>
      </c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43"/>
      <c r="AM13" s="43"/>
      <c r="AN13" s="43"/>
      <c r="AO13" s="43"/>
      <c r="AP13" s="43"/>
      <c r="AQ13" s="43"/>
      <c r="AR13" s="43"/>
      <c r="AS13" s="49"/>
      <c r="AT13" s="65"/>
      <c r="AU13" s="65"/>
      <c r="AV13" s="65"/>
      <c r="AW13" s="65"/>
      <c r="AX13" s="65"/>
      <c r="AY13" s="65"/>
      <c r="AZ13" s="65"/>
      <c r="BA13" s="65"/>
    </row>
    <row r="14" spans="1:53" ht="12.75" customHeight="1">
      <c r="A14" s="24" t="s">
        <v>6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5" t="s">
        <v>165</v>
      </c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85" t="s">
        <v>7</v>
      </c>
      <c r="AM14" s="85"/>
      <c r="AN14" s="85"/>
      <c r="AO14" s="85"/>
      <c r="AP14" s="85"/>
      <c r="AQ14" s="85"/>
      <c r="AR14" s="85"/>
      <c r="AS14" s="85"/>
      <c r="AT14" s="64">
        <v>383</v>
      </c>
      <c r="AU14" s="64"/>
      <c r="AV14" s="64"/>
      <c r="AW14" s="64"/>
      <c r="AX14" s="64"/>
      <c r="AY14" s="64"/>
      <c r="AZ14" s="64"/>
      <c r="BA14" s="64"/>
    </row>
    <row r="15" spans="1:53" ht="42" customHeight="1">
      <c r="A15" s="24" t="s">
        <v>64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53" t="s">
        <v>101</v>
      </c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8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60"/>
    </row>
    <row r="16" spans="1:53" ht="19.5" customHeight="1">
      <c r="A16" s="24" t="s">
        <v>65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</row>
    <row r="17" spans="1:53" ht="41.25" customHeight="1">
      <c r="A17" s="24" t="s">
        <v>116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5" t="s">
        <v>166</v>
      </c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58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60"/>
    </row>
    <row r="18" spans="1:53" ht="12.75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</row>
    <row r="19" spans="1:53" ht="12.75">
      <c r="A19" s="63" t="s">
        <v>66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</row>
    <row r="20" spans="1:53" ht="12.75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</row>
    <row r="21" spans="1:53" ht="12.75">
      <c r="A21" s="47" t="s">
        <v>117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</row>
    <row r="22" spans="1:53" ht="15.75">
      <c r="A22" s="7" t="s">
        <v>167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</row>
    <row r="23" spans="1:53" ht="15.75">
      <c r="A23" s="7" t="s">
        <v>168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</row>
    <row r="24" spans="1:53" ht="15.75">
      <c r="A24" s="7" t="s">
        <v>169</v>
      </c>
      <c r="B24" s="7"/>
      <c r="C24" s="7"/>
      <c r="D24" s="7"/>
      <c r="E24" s="7"/>
      <c r="F24" s="7"/>
      <c r="G24" s="7"/>
      <c r="H24" s="7"/>
      <c r="I24" s="7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</row>
    <row r="25" spans="1:53" ht="15.75">
      <c r="A25" s="7" t="s">
        <v>170</v>
      </c>
      <c r="B25" s="7"/>
      <c r="C25" s="7"/>
      <c r="D25" s="7"/>
      <c r="E25" s="7"/>
      <c r="F25" s="7"/>
      <c r="G25" s="7"/>
      <c r="H25" s="7"/>
      <c r="I25" s="7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</row>
    <row r="26" spans="1:53" ht="15.75">
      <c r="A26" s="7" t="s">
        <v>171</v>
      </c>
      <c r="B26" s="7"/>
      <c r="C26" s="7"/>
      <c r="D26" s="7"/>
      <c r="E26" s="7"/>
      <c r="F26" s="7"/>
      <c r="G26" s="7"/>
      <c r="H26" s="7"/>
      <c r="I26" s="7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</row>
    <row r="27" spans="1:53" ht="15.75">
      <c r="A27" s="7" t="s">
        <v>172</v>
      </c>
      <c r="B27" s="7"/>
      <c r="C27" s="7"/>
      <c r="D27" s="7"/>
      <c r="E27" s="7"/>
      <c r="F27" s="7"/>
      <c r="G27" s="7"/>
      <c r="H27" s="7"/>
      <c r="I27" s="7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</row>
    <row r="28" spans="1:53" ht="15.75">
      <c r="A28" s="7" t="s">
        <v>173</v>
      </c>
      <c r="B28" s="7"/>
      <c r="C28" s="7"/>
      <c r="D28" s="7"/>
      <c r="E28" s="7"/>
      <c r="F28" s="7"/>
      <c r="G28" s="7"/>
      <c r="H28" s="7"/>
      <c r="I28" s="7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</row>
    <row r="29" spans="1:53" ht="15.75">
      <c r="A29" s="7" t="s">
        <v>174</v>
      </c>
      <c r="B29" s="7"/>
      <c r="C29" s="7"/>
      <c r="D29" s="7"/>
      <c r="E29" s="7"/>
      <c r="F29" s="7"/>
      <c r="G29" s="7"/>
      <c r="H29" s="7"/>
      <c r="I29" s="7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</row>
    <row r="30" spans="1:53" ht="15.75">
      <c r="A30" s="7" t="s">
        <v>175</v>
      </c>
      <c r="B30" s="7"/>
      <c r="C30" s="7"/>
      <c r="D30" s="7"/>
      <c r="E30" s="7"/>
      <c r="F30" s="7"/>
      <c r="G30" s="7"/>
      <c r="H30" s="7"/>
      <c r="I30" s="7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</row>
    <row r="31" spans="1:53" ht="15.75">
      <c r="A31" s="7" t="s">
        <v>176</v>
      </c>
      <c r="B31" s="7"/>
      <c r="C31" s="7"/>
      <c r="D31" s="7"/>
      <c r="E31" s="7"/>
      <c r="F31" s="7"/>
      <c r="G31" s="7"/>
      <c r="H31" s="7"/>
      <c r="I31" s="7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</row>
    <row r="32" spans="1:53" ht="15.75">
      <c r="A32" s="7" t="s">
        <v>177</v>
      </c>
      <c r="B32" s="7"/>
      <c r="C32" s="7"/>
      <c r="D32" s="7"/>
      <c r="E32" s="7"/>
      <c r="F32" s="7"/>
      <c r="G32" s="7"/>
      <c r="H32" s="7"/>
      <c r="I32" s="7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</row>
    <row r="33" spans="1:53" ht="15.75">
      <c r="A33" s="7" t="s">
        <v>178</v>
      </c>
      <c r="B33" s="7"/>
      <c r="C33" s="7"/>
      <c r="D33" s="7"/>
      <c r="E33" s="7"/>
      <c r="F33" s="7"/>
      <c r="G33" s="7"/>
      <c r="H33" s="7"/>
      <c r="I33" s="7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</row>
    <row r="34" spans="1:53" ht="15.75">
      <c r="A34" s="7" t="s">
        <v>179</v>
      </c>
      <c r="B34" s="7"/>
      <c r="C34" s="7"/>
      <c r="D34" s="7"/>
      <c r="E34" s="7"/>
      <c r="F34" s="7"/>
      <c r="G34" s="7"/>
      <c r="H34" s="7"/>
      <c r="I34" s="7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</row>
    <row r="35" spans="1:53" ht="15.75">
      <c r="A35" s="8" t="s">
        <v>180</v>
      </c>
      <c r="B35" s="7"/>
      <c r="C35" s="7"/>
      <c r="D35" s="7"/>
      <c r="E35" s="7"/>
      <c r="F35" s="7"/>
      <c r="G35" s="7"/>
      <c r="H35" s="7"/>
      <c r="I35" s="7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</row>
    <row r="36" spans="1:60" ht="15.75" customHeight="1">
      <c r="A36" s="62" t="s">
        <v>181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20"/>
      <c r="BB36" s="20"/>
      <c r="BC36" s="20"/>
      <c r="BD36" s="20"/>
      <c r="BE36" s="20"/>
      <c r="BF36" s="20"/>
      <c r="BG36" s="20"/>
      <c r="BH36" s="20"/>
    </row>
    <row r="37" spans="1:53" ht="15.75">
      <c r="A37" s="7" t="s">
        <v>182</v>
      </c>
      <c r="B37" s="8"/>
      <c r="C37" s="8"/>
      <c r="D37" s="8"/>
      <c r="E37" s="8"/>
      <c r="F37" s="8"/>
      <c r="G37" s="8"/>
      <c r="H37" s="8"/>
      <c r="I37" s="8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</row>
    <row r="38" spans="1:53" ht="15.75">
      <c r="A38" s="7" t="s">
        <v>222</v>
      </c>
      <c r="B38" s="9"/>
      <c r="C38" s="9"/>
      <c r="D38" s="9"/>
      <c r="E38" s="9"/>
      <c r="F38" s="9"/>
      <c r="G38" s="9"/>
      <c r="H38" s="9"/>
      <c r="I38" s="9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</row>
    <row r="39" spans="1:53" ht="16.5">
      <c r="A39" s="7" t="s">
        <v>183</v>
      </c>
      <c r="B39" s="9"/>
      <c r="C39" s="10"/>
      <c r="D39" s="9"/>
      <c r="E39" s="9"/>
      <c r="F39" s="9"/>
      <c r="G39" s="9"/>
      <c r="H39" s="9"/>
      <c r="I39" s="9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</row>
    <row r="40" spans="1:53" ht="15.75">
      <c r="A40" s="7" t="s">
        <v>184</v>
      </c>
      <c r="B40" s="7"/>
      <c r="C40" s="7"/>
      <c r="D40" s="7"/>
      <c r="E40" s="7"/>
      <c r="F40" s="7"/>
      <c r="G40" s="7"/>
      <c r="H40" s="7"/>
      <c r="I40" s="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</row>
    <row r="41" spans="1:53" ht="15.75">
      <c r="A41" s="7" t="s">
        <v>185</v>
      </c>
      <c r="B41" s="11"/>
      <c r="C41" s="11"/>
      <c r="D41" s="11"/>
      <c r="E41" s="11"/>
      <c r="F41" s="11"/>
      <c r="G41" s="11"/>
      <c r="H41" s="11"/>
      <c r="I41" s="11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</row>
    <row r="42" spans="1:53" ht="15.75">
      <c r="A42" s="7" t="s">
        <v>186</v>
      </c>
      <c r="B42" s="7"/>
      <c r="C42" s="7"/>
      <c r="D42" s="7"/>
      <c r="E42" s="7"/>
      <c r="F42" s="7"/>
      <c r="G42" s="7"/>
      <c r="H42" s="7"/>
      <c r="I42" s="7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</row>
    <row r="43" spans="1:53" ht="15.75">
      <c r="A43" s="7" t="s">
        <v>187</v>
      </c>
      <c r="B43" s="7"/>
      <c r="C43" s="7"/>
      <c r="D43" s="7"/>
      <c r="E43" s="7"/>
      <c r="F43" s="7"/>
      <c r="G43" s="7"/>
      <c r="H43" s="7"/>
      <c r="I43" s="7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</row>
    <row r="44" spans="1:53" ht="15.75">
      <c r="A44" s="7" t="s">
        <v>188</v>
      </c>
      <c r="B44" s="7"/>
      <c r="C44" s="7"/>
      <c r="D44" s="7"/>
      <c r="E44" s="7"/>
      <c r="F44" s="7"/>
      <c r="G44" s="7"/>
      <c r="H44" s="7"/>
      <c r="I44" s="7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</row>
    <row r="45" spans="1:53" ht="15.75">
      <c r="A45" s="7" t="s">
        <v>189</v>
      </c>
      <c r="B45" s="7"/>
      <c r="C45" s="7"/>
      <c r="D45" s="7"/>
      <c r="E45" s="7"/>
      <c r="F45" s="7"/>
      <c r="G45" s="7"/>
      <c r="H45" s="7"/>
      <c r="I45" s="7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</row>
    <row r="46" spans="1:53" ht="15.75">
      <c r="A46" s="7" t="s">
        <v>190</v>
      </c>
      <c r="B46" s="7"/>
      <c r="C46" s="7"/>
      <c r="D46" s="7"/>
      <c r="E46" s="7"/>
      <c r="F46" s="7"/>
      <c r="G46" s="7"/>
      <c r="H46" s="7"/>
      <c r="I46" s="7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</row>
    <row r="47" spans="1:53" ht="15.75">
      <c r="A47" s="9" t="s">
        <v>191</v>
      </c>
      <c r="B47" s="7"/>
      <c r="C47" s="7"/>
      <c r="D47" s="7"/>
      <c r="E47" s="7"/>
      <c r="F47" s="7"/>
      <c r="G47" s="7"/>
      <c r="H47" s="7"/>
      <c r="I47" s="7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</row>
    <row r="48" spans="1:53" ht="15.75">
      <c r="A48" s="12" t="s">
        <v>192</v>
      </c>
      <c r="B48" s="7"/>
      <c r="C48" s="7"/>
      <c r="D48" s="7"/>
      <c r="E48" s="7"/>
      <c r="F48" s="7"/>
      <c r="G48" s="7"/>
      <c r="H48" s="7"/>
      <c r="I48" s="7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</row>
    <row r="49" spans="1:53" ht="15.75">
      <c r="A49" s="13" t="s">
        <v>193</v>
      </c>
      <c r="B49" s="7"/>
      <c r="C49" s="7"/>
      <c r="D49" s="7"/>
      <c r="E49" s="7"/>
      <c r="F49" s="7"/>
      <c r="G49" s="7"/>
      <c r="H49" s="7"/>
      <c r="I49" s="7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</row>
    <row r="50" spans="1:53" ht="15.75">
      <c r="A50" s="14" t="s">
        <v>194</v>
      </c>
      <c r="B50" s="15"/>
      <c r="C50" s="15"/>
      <c r="D50" s="15"/>
      <c r="E50" s="15"/>
      <c r="F50" s="15"/>
      <c r="G50" s="15"/>
      <c r="H50" s="15"/>
      <c r="I50" s="15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</row>
    <row r="51" spans="1:53" ht="15.75">
      <c r="A51" s="14" t="s">
        <v>195</v>
      </c>
      <c r="B51" s="7"/>
      <c r="C51" s="7"/>
      <c r="D51" s="7"/>
      <c r="E51" s="7"/>
      <c r="F51" s="7"/>
      <c r="G51" s="7"/>
      <c r="H51" s="7"/>
      <c r="I51" s="7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</row>
    <row r="52" spans="1:53" ht="15.75">
      <c r="A52" s="7" t="s">
        <v>196</v>
      </c>
      <c r="B52" s="7"/>
      <c r="C52" s="7"/>
      <c r="D52" s="7"/>
      <c r="E52" s="7"/>
      <c r="F52" s="7"/>
      <c r="G52" s="7"/>
      <c r="H52" s="7"/>
      <c r="I52" s="7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</row>
    <row r="53" spans="1:53" ht="15.75">
      <c r="A53" s="7" t="s">
        <v>197</v>
      </c>
      <c r="B53" s="15"/>
      <c r="C53" s="15"/>
      <c r="D53" s="15"/>
      <c r="E53" s="15"/>
      <c r="F53" s="15"/>
      <c r="G53" s="15"/>
      <c r="H53" s="15"/>
      <c r="I53" s="15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</row>
    <row r="54" spans="1:53" ht="15.75">
      <c r="A54" s="7" t="s">
        <v>198</v>
      </c>
      <c r="B54" s="9"/>
      <c r="C54" s="9"/>
      <c r="D54" s="9"/>
      <c r="E54" s="9"/>
      <c r="F54" s="9"/>
      <c r="G54" s="9"/>
      <c r="H54" s="9"/>
      <c r="I54" s="9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</row>
    <row r="55" spans="1:53" ht="15.75">
      <c r="A55" s="14" t="s">
        <v>199</v>
      </c>
      <c r="B55" s="9"/>
      <c r="C55" s="9"/>
      <c r="D55" s="9"/>
      <c r="E55" s="9"/>
      <c r="F55" s="9"/>
      <c r="G55" s="9"/>
      <c r="H55" s="9"/>
      <c r="I55" s="9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</row>
    <row r="56" spans="1:53" ht="15.75">
      <c r="A56" s="7" t="s">
        <v>200</v>
      </c>
      <c r="B56" s="14"/>
      <c r="C56" s="14"/>
      <c r="D56" s="14"/>
      <c r="E56" s="14"/>
      <c r="F56" s="14"/>
      <c r="G56" s="14"/>
      <c r="H56" s="14"/>
      <c r="I56" s="14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</row>
    <row r="57" spans="1:53" ht="15.75">
      <c r="A57" s="7" t="s">
        <v>201</v>
      </c>
      <c r="B57" s="13"/>
      <c r="C57" s="13"/>
      <c r="D57" s="13"/>
      <c r="E57" s="13"/>
      <c r="F57" s="13"/>
      <c r="G57" s="13"/>
      <c r="H57" s="13"/>
      <c r="I57" s="1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</row>
    <row r="58" spans="1:53" ht="15.75">
      <c r="A58" s="7" t="s">
        <v>202</v>
      </c>
      <c r="B58" s="14"/>
      <c r="C58" s="14"/>
      <c r="D58" s="14"/>
      <c r="E58" s="14"/>
      <c r="F58" s="14"/>
      <c r="G58" s="14"/>
      <c r="H58" s="14"/>
      <c r="I58" s="14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</row>
    <row r="59" spans="1:53" ht="29.25" customHeight="1">
      <c r="A59" s="8" t="s">
        <v>220</v>
      </c>
      <c r="B59" s="14"/>
      <c r="C59" s="14"/>
      <c r="D59" s="14"/>
      <c r="E59" s="14"/>
      <c r="F59" s="14"/>
      <c r="G59" s="14"/>
      <c r="H59" s="14"/>
      <c r="I59" s="14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</row>
    <row r="60" spans="1:60" ht="15.75">
      <c r="A60" s="61" t="s">
        <v>221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</row>
    <row r="61" spans="1:53" ht="45" customHeight="1">
      <c r="A61" s="8" t="s">
        <v>220</v>
      </c>
      <c r="B61" s="7"/>
      <c r="C61" s="7"/>
      <c r="D61" s="7"/>
      <c r="E61" s="7"/>
      <c r="F61" s="7"/>
      <c r="G61" s="7"/>
      <c r="H61" s="7"/>
      <c r="I61" s="7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</row>
    <row r="62" spans="1:60" ht="42.75" customHeight="1">
      <c r="A62" s="61" t="s">
        <v>221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</row>
    <row r="63" spans="1:53" ht="39" customHeight="1">
      <c r="A63" s="16" t="s">
        <v>203</v>
      </c>
      <c r="B63" s="7"/>
      <c r="C63" s="7"/>
      <c r="D63" s="7"/>
      <c r="E63" s="7"/>
      <c r="F63" s="7"/>
      <c r="G63" s="7"/>
      <c r="H63" s="7"/>
      <c r="I63" s="7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</row>
    <row r="64" spans="1:53" ht="24.75" customHeight="1">
      <c r="A64" s="8" t="s">
        <v>204</v>
      </c>
      <c r="B64" s="7"/>
      <c r="C64" s="7"/>
      <c r="D64" s="7"/>
      <c r="E64" s="7"/>
      <c r="F64" s="7"/>
      <c r="G64" s="7"/>
      <c r="H64" s="7"/>
      <c r="I64" s="7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</row>
    <row r="65" spans="1:53" ht="26.25" customHeight="1">
      <c r="A65" s="8" t="s">
        <v>205</v>
      </c>
      <c r="B65" s="14"/>
      <c r="C65" s="14"/>
      <c r="D65" s="14"/>
      <c r="E65" s="14"/>
      <c r="F65" s="14"/>
      <c r="G65" s="14"/>
      <c r="H65" s="14"/>
      <c r="I65" s="7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</row>
    <row r="66" spans="1:53" ht="15.75">
      <c r="A66" s="8" t="s">
        <v>206</v>
      </c>
      <c r="B66" s="7"/>
      <c r="C66" s="7"/>
      <c r="D66" s="7"/>
      <c r="E66" s="7"/>
      <c r="F66" s="7"/>
      <c r="G66" s="7"/>
      <c r="H66" s="7"/>
      <c r="I66" s="7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</row>
    <row r="67" spans="1:53" ht="15.75">
      <c r="A67" s="8" t="s">
        <v>207</v>
      </c>
      <c r="B67" s="7"/>
      <c r="C67" s="7"/>
      <c r="D67" s="7"/>
      <c r="E67" s="7"/>
      <c r="F67" s="7"/>
      <c r="G67" s="7"/>
      <c r="H67" s="7"/>
      <c r="I67" s="7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</row>
    <row r="68" spans="1:53" ht="15.75">
      <c r="A68" s="16" t="s">
        <v>208</v>
      </c>
      <c r="B68" s="7"/>
      <c r="C68" s="7"/>
      <c r="D68" s="7"/>
      <c r="E68" s="7"/>
      <c r="F68" s="7"/>
      <c r="G68" s="7"/>
      <c r="H68" s="7"/>
      <c r="I68" s="7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</row>
    <row r="69" spans="1:53" ht="15.75">
      <c r="A69" s="8" t="s">
        <v>209</v>
      </c>
      <c r="B69" s="7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</row>
    <row r="70" spans="1:53" ht="15.75">
      <c r="A70" s="8" t="s">
        <v>211</v>
      </c>
      <c r="B70" s="8"/>
      <c r="C70" s="8"/>
      <c r="D70" s="8"/>
      <c r="E70" s="8"/>
      <c r="F70" s="8"/>
      <c r="G70" s="8"/>
      <c r="H70" s="8"/>
      <c r="I70" s="7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</row>
    <row r="71" spans="1:53" ht="18" customHeight="1">
      <c r="A71" s="8" t="s">
        <v>210</v>
      </c>
      <c r="B71" s="7"/>
      <c r="C71" s="7"/>
      <c r="D71" s="7"/>
      <c r="E71" s="7"/>
      <c r="F71" s="7"/>
      <c r="G71" s="7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</row>
    <row r="72" spans="1:53" ht="24.75" customHeight="1">
      <c r="A72" s="47" t="s">
        <v>118</v>
      </c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</row>
    <row r="73" spans="1:53" ht="12.75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</row>
    <row r="74" spans="1:53" ht="12.75">
      <c r="A74" s="47" t="s">
        <v>67</v>
      </c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</row>
    <row r="75" spans="1:53" ht="12.75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</row>
    <row r="76" spans="1:53" ht="12.75">
      <c r="A76" s="86" t="s">
        <v>68</v>
      </c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</row>
    <row r="77" spans="1:53" ht="12.75">
      <c r="A77" s="53" t="s">
        <v>8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 t="s">
        <v>9</v>
      </c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</row>
    <row r="78" spans="1:53" ht="12.75">
      <c r="A78" s="54" t="s">
        <v>151</v>
      </c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6"/>
      <c r="AM78" s="37">
        <f>AM80+AM86</f>
        <v>26606149.04</v>
      </c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</row>
    <row r="79" spans="1:53" ht="12.75">
      <c r="A79" s="28" t="s">
        <v>10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30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</row>
    <row r="80" spans="1:53" ht="12.75">
      <c r="A80" s="28" t="s">
        <v>119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30"/>
      <c r="AM80" s="37">
        <v>10463317.76</v>
      </c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</row>
    <row r="81" spans="1:53" ht="12.75">
      <c r="A81" s="28" t="s">
        <v>90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30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</row>
    <row r="82" spans="1:53" ht="42.75" customHeight="1">
      <c r="A82" s="28" t="s">
        <v>120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30"/>
      <c r="AM82" s="37">
        <v>10463317.76</v>
      </c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</row>
    <row r="83" spans="1:53" ht="12.75">
      <c r="A83" s="28" t="s">
        <v>121</v>
      </c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30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</row>
    <row r="84" spans="1:53" ht="12.75">
      <c r="A84" s="28" t="s">
        <v>122</v>
      </c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30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</row>
    <row r="85" spans="1:53" ht="12.75">
      <c r="A85" s="28" t="s">
        <v>123</v>
      </c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30"/>
      <c r="AM85" s="37">
        <f>AM82-7456965.38</f>
        <v>3006352.38</v>
      </c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</row>
    <row r="86" spans="1:53" ht="12.75">
      <c r="A86" s="28" t="s">
        <v>124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30"/>
      <c r="AM86" s="37">
        <f>26606149.04-AM80</f>
        <v>16142831.28</v>
      </c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</row>
    <row r="87" spans="1:53" ht="30" customHeight="1">
      <c r="A87" s="28" t="s">
        <v>90</v>
      </c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30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</row>
    <row r="88" spans="1:53" ht="12.75">
      <c r="A88" s="28" t="s">
        <v>69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30"/>
      <c r="AM88" s="37">
        <v>5567433.07</v>
      </c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</row>
    <row r="89" spans="1:53" ht="12.75">
      <c r="A89" s="28" t="s">
        <v>70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30"/>
      <c r="AM89" s="37">
        <f>AM88-3329345.25</f>
        <v>2238087.8200000003</v>
      </c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</row>
    <row r="90" spans="1:53" ht="12.75">
      <c r="A90" s="54" t="s">
        <v>152</v>
      </c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6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</row>
    <row r="91" spans="1:53" ht="12.75">
      <c r="A91" s="28" t="s">
        <v>10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30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</row>
    <row r="92" spans="1:53" ht="12.75">
      <c r="A92" s="28" t="s">
        <v>125</v>
      </c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30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</row>
    <row r="93" spans="1:53" ht="12.75">
      <c r="A93" s="28" t="s">
        <v>126</v>
      </c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30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</row>
    <row r="94" spans="1:53" ht="12.75">
      <c r="A94" s="78" t="s">
        <v>15</v>
      </c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79"/>
      <c r="AH94" s="79"/>
      <c r="AI94" s="79"/>
      <c r="AJ94" s="79"/>
      <c r="AK94" s="79"/>
      <c r="AL94" s="80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</row>
    <row r="95" spans="1:53" ht="12.75">
      <c r="A95" s="28" t="s">
        <v>25</v>
      </c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30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</row>
    <row r="96" spans="1:53" ht="12.75">
      <c r="A96" s="28" t="s">
        <v>88</v>
      </c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30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</row>
    <row r="97" spans="1:53" ht="12.75">
      <c r="A97" s="28" t="s">
        <v>26</v>
      </c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30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</row>
    <row r="98" spans="1:53" ht="12.75">
      <c r="A98" s="28" t="s">
        <v>27</v>
      </c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30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</row>
    <row r="99" spans="1:53" ht="12.75">
      <c r="A99" s="28" t="s">
        <v>28</v>
      </c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30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</row>
    <row r="100" spans="1:53" ht="12.75">
      <c r="A100" s="28" t="s">
        <v>29</v>
      </c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30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</row>
    <row r="101" spans="1:53" ht="12.75">
      <c r="A101" s="28" t="s">
        <v>30</v>
      </c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30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</row>
    <row r="102" spans="1:53" ht="39.75" customHeight="1">
      <c r="A102" s="28" t="s">
        <v>31</v>
      </c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30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</row>
    <row r="103" spans="1:53" ht="12.75">
      <c r="A103" s="28" t="s">
        <v>32</v>
      </c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30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</row>
    <row r="104" spans="1:53" ht="12.75">
      <c r="A104" s="28" t="s">
        <v>33</v>
      </c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30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</row>
    <row r="105" spans="1:53" ht="12.75">
      <c r="A105" s="54" t="s">
        <v>153</v>
      </c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6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</row>
    <row r="106" spans="1:53" ht="12.75">
      <c r="A106" s="28" t="s">
        <v>10</v>
      </c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30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</row>
    <row r="107" spans="1:53" ht="12.75">
      <c r="A107" s="28" t="s">
        <v>34</v>
      </c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30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</row>
    <row r="108" spans="1:53" ht="28.5" customHeight="1">
      <c r="A108" s="28" t="s">
        <v>127</v>
      </c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30"/>
      <c r="AM108" s="37"/>
      <c r="AN108" s="37"/>
      <c r="AO108" s="37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</row>
    <row r="109" spans="1:53" ht="12.75">
      <c r="A109" s="28" t="s">
        <v>90</v>
      </c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30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</row>
    <row r="110" spans="1:53" ht="12.75">
      <c r="A110" s="28" t="s">
        <v>35</v>
      </c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30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</row>
    <row r="111" spans="1:53" ht="12.75">
      <c r="A111" s="28" t="s">
        <v>36</v>
      </c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30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</row>
    <row r="112" spans="1:53" ht="12.75">
      <c r="A112" s="28" t="s">
        <v>37</v>
      </c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30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</row>
    <row r="113" spans="1:53" ht="12.75">
      <c r="A113" s="28" t="s">
        <v>38</v>
      </c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30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</row>
    <row r="114" spans="1:53" ht="12.75">
      <c r="A114" s="28" t="s">
        <v>39</v>
      </c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30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</row>
    <row r="115" spans="1:53" ht="12.75">
      <c r="A115" s="28" t="s">
        <v>40</v>
      </c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30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</row>
    <row r="116" spans="1:53" ht="12.75">
      <c r="A116" s="28" t="s">
        <v>41</v>
      </c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30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</row>
    <row r="117" spans="1:53" ht="12.75">
      <c r="A117" s="28" t="s">
        <v>42</v>
      </c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30"/>
      <c r="AM117" s="37"/>
      <c r="AN117" s="37"/>
      <c r="AO117" s="37"/>
      <c r="AP117" s="37"/>
      <c r="AQ117" s="37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</row>
    <row r="118" spans="1:53" ht="12.75">
      <c r="A118" s="28" t="s">
        <v>43</v>
      </c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30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</row>
    <row r="119" spans="1:53" ht="12.75">
      <c r="A119" s="28" t="s">
        <v>44</v>
      </c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30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</row>
    <row r="120" spans="1:53" ht="15" customHeight="1">
      <c r="A120" s="28" t="s">
        <v>45</v>
      </c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30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</row>
    <row r="121" spans="1:53" ht="24.75" customHeight="1">
      <c r="A121" s="28" t="s">
        <v>46</v>
      </c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30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</row>
    <row r="122" spans="1:53" ht="12.75">
      <c r="A122" s="28" t="s">
        <v>47</v>
      </c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30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  <c r="AW122" s="37"/>
      <c r="AX122" s="37"/>
      <c r="AY122" s="37"/>
      <c r="AZ122" s="37"/>
      <c r="BA122" s="37"/>
    </row>
    <row r="123" spans="1:53" ht="12.75">
      <c r="A123" s="28" t="s">
        <v>11</v>
      </c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30"/>
      <c r="AM123" s="37"/>
      <c r="AN123" s="37"/>
      <c r="AO123" s="37"/>
      <c r="AP123" s="37"/>
      <c r="AQ123" s="37"/>
      <c r="AR123" s="37"/>
      <c r="AS123" s="37"/>
      <c r="AT123" s="37"/>
      <c r="AU123" s="37"/>
      <c r="AV123" s="37"/>
      <c r="AW123" s="37"/>
      <c r="AX123" s="37"/>
      <c r="AY123" s="37"/>
      <c r="AZ123" s="37"/>
      <c r="BA123" s="37"/>
    </row>
    <row r="124" spans="1:53" ht="25.5" customHeight="1">
      <c r="A124" s="28" t="s">
        <v>90</v>
      </c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30"/>
      <c r="AM124" s="37"/>
      <c r="AN124" s="37"/>
      <c r="AO124" s="37"/>
      <c r="AP124" s="37"/>
      <c r="AQ124" s="37"/>
      <c r="AR124" s="37"/>
      <c r="AS124" s="37"/>
      <c r="AT124" s="37"/>
      <c r="AU124" s="37"/>
      <c r="AV124" s="37"/>
      <c r="AW124" s="37"/>
      <c r="AX124" s="37"/>
      <c r="AY124" s="37"/>
      <c r="AZ124" s="37"/>
      <c r="BA124" s="37"/>
    </row>
    <row r="125" spans="1:53" ht="12.75">
      <c r="A125" s="28" t="s">
        <v>48</v>
      </c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30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  <c r="AX125" s="37"/>
      <c r="AY125" s="37"/>
      <c r="AZ125" s="37"/>
      <c r="BA125" s="37"/>
    </row>
    <row r="126" spans="1:53" ht="12.75">
      <c r="A126" s="28" t="s">
        <v>49</v>
      </c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30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</row>
    <row r="127" spans="1:53" ht="12.75">
      <c r="A127" s="28" t="s">
        <v>50</v>
      </c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30"/>
      <c r="AM127" s="37"/>
      <c r="AN127" s="37"/>
      <c r="AO127" s="37"/>
      <c r="AP127" s="37"/>
      <c r="AQ127" s="37"/>
      <c r="AR127" s="37"/>
      <c r="AS127" s="37"/>
      <c r="AT127" s="37"/>
      <c r="AU127" s="37"/>
      <c r="AV127" s="37"/>
      <c r="AW127" s="37"/>
      <c r="AX127" s="37"/>
      <c r="AY127" s="37"/>
      <c r="AZ127" s="37"/>
      <c r="BA127" s="37"/>
    </row>
    <row r="128" spans="1:53" ht="12.75">
      <c r="A128" s="28" t="s">
        <v>51</v>
      </c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30"/>
      <c r="AM128" s="37"/>
      <c r="AN128" s="37"/>
      <c r="AO128" s="37"/>
      <c r="AP128" s="37"/>
      <c r="AQ128" s="37"/>
      <c r="AR128" s="37"/>
      <c r="AS128" s="37"/>
      <c r="AT128" s="37"/>
      <c r="AU128" s="37"/>
      <c r="AV128" s="37"/>
      <c r="AW128" s="37"/>
      <c r="AX128" s="37"/>
      <c r="AY128" s="37"/>
      <c r="AZ128" s="37"/>
      <c r="BA128" s="37"/>
    </row>
    <row r="129" spans="1:53" ht="30.75" customHeight="1">
      <c r="A129" s="28" t="s">
        <v>52</v>
      </c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30"/>
      <c r="AM129" s="37"/>
      <c r="AN129" s="37"/>
      <c r="AO129" s="37"/>
      <c r="AP129" s="37"/>
      <c r="AQ129" s="37"/>
      <c r="AR129" s="37"/>
      <c r="AS129" s="37"/>
      <c r="AT129" s="37"/>
      <c r="AU129" s="37"/>
      <c r="AV129" s="37"/>
      <c r="AW129" s="37"/>
      <c r="AX129" s="37"/>
      <c r="AY129" s="37"/>
      <c r="AZ129" s="37"/>
      <c r="BA129" s="37"/>
    </row>
    <row r="130" spans="1:53" ht="69" customHeight="1">
      <c r="A130" s="28" t="s">
        <v>53</v>
      </c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30"/>
      <c r="AM130" s="37"/>
      <c r="AN130" s="37"/>
      <c r="AO130" s="37"/>
      <c r="AP130" s="37"/>
      <c r="AQ130" s="37"/>
      <c r="AR130" s="37"/>
      <c r="AS130" s="37"/>
      <c r="AT130" s="37"/>
      <c r="AU130" s="37"/>
      <c r="AV130" s="37"/>
      <c r="AW130" s="37"/>
      <c r="AX130" s="37"/>
      <c r="AY130" s="37"/>
      <c r="AZ130" s="37"/>
      <c r="BA130" s="37"/>
    </row>
    <row r="131" spans="1:53" ht="20.25" customHeight="1">
      <c r="A131" s="28" t="s">
        <v>54</v>
      </c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30"/>
      <c r="AM131" s="37"/>
      <c r="AN131" s="37"/>
      <c r="AO131" s="37"/>
      <c r="AP131" s="37"/>
      <c r="AQ131" s="37"/>
      <c r="AR131" s="37"/>
      <c r="AS131" s="37"/>
      <c r="AT131" s="37"/>
      <c r="AU131" s="37"/>
      <c r="AV131" s="37"/>
      <c r="AW131" s="37"/>
      <c r="AX131" s="37"/>
      <c r="AY131" s="37"/>
      <c r="AZ131" s="37"/>
      <c r="BA131" s="37"/>
    </row>
    <row r="132" spans="1:53" ht="12.75">
      <c r="A132" s="28" t="s">
        <v>55</v>
      </c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30"/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  <c r="AX132" s="37"/>
      <c r="AY132" s="37"/>
      <c r="AZ132" s="37"/>
      <c r="BA132" s="37"/>
    </row>
    <row r="133" spans="1:53" ht="28.5" customHeight="1">
      <c r="A133" s="28" t="s">
        <v>56</v>
      </c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30"/>
      <c r="AM133" s="37"/>
      <c r="AN133" s="37"/>
      <c r="AO133" s="37"/>
      <c r="AP133" s="37"/>
      <c r="AQ133" s="37"/>
      <c r="AR133" s="37"/>
      <c r="AS133" s="37"/>
      <c r="AT133" s="37"/>
      <c r="AU133" s="37"/>
      <c r="AV133" s="37"/>
      <c r="AW133" s="37"/>
      <c r="AX133" s="37"/>
      <c r="AY133" s="37"/>
      <c r="AZ133" s="37"/>
      <c r="BA133" s="37"/>
    </row>
    <row r="134" spans="1:53" ht="12.75">
      <c r="A134" s="28" t="s">
        <v>57</v>
      </c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30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</row>
    <row r="135" spans="1:53" ht="12.75">
      <c r="A135" s="28" t="s">
        <v>58</v>
      </c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30"/>
      <c r="AM135" s="37"/>
      <c r="AN135" s="37"/>
      <c r="AO135" s="37"/>
      <c r="AP135" s="37"/>
      <c r="AQ135" s="37"/>
      <c r="AR135" s="37"/>
      <c r="AS135" s="37"/>
      <c r="AT135" s="37"/>
      <c r="AU135" s="37"/>
      <c r="AV135" s="37"/>
      <c r="AW135" s="37"/>
      <c r="AX135" s="37"/>
      <c r="AY135" s="37"/>
      <c r="AZ135" s="37"/>
      <c r="BA135" s="37"/>
    </row>
    <row r="136" spans="1:53" ht="12.75">
      <c r="A136" s="28" t="s">
        <v>59</v>
      </c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30"/>
      <c r="AM136" s="37"/>
      <c r="AN136" s="37"/>
      <c r="AO136" s="37"/>
      <c r="AP136" s="37"/>
      <c r="AQ136" s="37"/>
      <c r="AR136" s="37"/>
      <c r="AS136" s="37"/>
      <c r="AT136" s="37"/>
      <c r="AU136" s="37"/>
      <c r="AV136" s="37"/>
      <c r="AW136" s="37"/>
      <c r="AX136" s="37"/>
      <c r="AY136" s="37"/>
      <c r="AZ136" s="37"/>
      <c r="BA136" s="37"/>
    </row>
    <row r="137" spans="1:53" ht="12.75">
      <c r="A137" s="28" t="s">
        <v>60</v>
      </c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30"/>
      <c r="AM137" s="37"/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  <c r="AX137" s="37"/>
      <c r="AY137" s="37"/>
      <c r="AZ137" s="37"/>
      <c r="BA137" s="37"/>
    </row>
    <row r="138" spans="1:53" ht="12.75">
      <c r="A138" s="91"/>
      <c r="B138" s="91"/>
      <c r="C138" s="91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  <c r="X138" s="91"/>
      <c r="Y138" s="91"/>
      <c r="Z138" s="91"/>
      <c r="AA138" s="91"/>
      <c r="AB138" s="91"/>
      <c r="AC138" s="91"/>
      <c r="AD138" s="91"/>
      <c r="AE138" s="91"/>
      <c r="AF138" s="91"/>
      <c r="AG138" s="91"/>
      <c r="AH138" s="91"/>
      <c r="AI138" s="91"/>
      <c r="AJ138" s="91"/>
      <c r="AK138" s="91"/>
      <c r="AL138" s="91"/>
      <c r="AM138" s="91"/>
      <c r="AN138" s="91"/>
      <c r="AO138" s="91"/>
      <c r="AP138" s="91"/>
      <c r="AQ138" s="91"/>
      <c r="AR138" s="91"/>
      <c r="AS138" s="91"/>
      <c r="AT138" s="91"/>
      <c r="AU138" s="91"/>
      <c r="AV138" s="91"/>
      <c r="AW138" s="91"/>
      <c r="AX138" s="91"/>
      <c r="AY138" s="91"/>
      <c r="AZ138" s="91"/>
      <c r="BA138" s="91"/>
    </row>
    <row r="139" spans="1:53" ht="12.75">
      <c r="A139" s="92" t="s">
        <v>71</v>
      </c>
      <c r="B139" s="93"/>
      <c r="C139" s="93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93"/>
      <c r="S139" s="93"/>
      <c r="T139" s="93"/>
      <c r="U139" s="93"/>
      <c r="V139" s="93"/>
      <c r="W139" s="93"/>
      <c r="X139" s="93"/>
      <c r="Y139" s="93"/>
      <c r="Z139" s="93"/>
      <c r="AA139" s="93"/>
      <c r="AB139" s="93"/>
      <c r="AC139" s="93"/>
      <c r="AD139" s="93"/>
      <c r="AE139" s="93"/>
      <c r="AF139" s="93"/>
      <c r="AG139" s="93"/>
      <c r="AH139" s="93"/>
      <c r="AI139" s="93"/>
      <c r="AJ139" s="93"/>
      <c r="AK139" s="93"/>
      <c r="AL139" s="93"/>
      <c r="AM139" s="93"/>
      <c r="AN139" s="93"/>
      <c r="AO139" s="93"/>
      <c r="AP139" s="93"/>
      <c r="AQ139" s="93"/>
      <c r="AR139" s="93"/>
      <c r="AS139" s="93"/>
      <c r="AT139" s="93"/>
      <c r="AU139" s="93"/>
      <c r="AV139" s="93"/>
      <c r="AW139" s="93"/>
      <c r="AX139" s="93"/>
      <c r="AY139" s="93"/>
      <c r="AZ139" s="93"/>
      <c r="BA139" s="93"/>
    </row>
    <row r="140" spans="1:54" ht="15" customHeight="1">
      <c r="A140" s="72" t="s">
        <v>8</v>
      </c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4"/>
      <c r="W140" s="72" t="s">
        <v>22</v>
      </c>
      <c r="X140" s="73"/>
      <c r="Y140" s="73"/>
      <c r="Z140" s="73"/>
      <c r="AA140" s="73"/>
      <c r="AB140" s="73"/>
      <c r="AC140" s="73"/>
      <c r="AD140" s="74"/>
      <c r="AE140" s="72" t="s">
        <v>12</v>
      </c>
      <c r="AF140" s="73"/>
      <c r="AG140" s="73"/>
      <c r="AH140" s="73"/>
      <c r="AI140" s="73"/>
      <c r="AJ140" s="73"/>
      <c r="AK140" s="73"/>
      <c r="AL140" s="74"/>
      <c r="AM140" s="53" t="s">
        <v>13</v>
      </c>
      <c r="AN140" s="53"/>
      <c r="AO140" s="53"/>
      <c r="AP140" s="53"/>
      <c r="AQ140" s="53"/>
      <c r="AR140" s="53"/>
      <c r="AS140" s="53"/>
      <c r="AT140" s="53"/>
      <c r="AU140" s="53"/>
      <c r="AV140" s="53"/>
      <c r="AW140" s="53"/>
      <c r="AX140" s="53"/>
      <c r="AY140" s="53"/>
      <c r="AZ140" s="53"/>
      <c r="BA140" s="53"/>
      <c r="BB140" s="18"/>
    </row>
    <row r="141" spans="1:54" ht="22.5" customHeight="1">
      <c r="A141" s="75"/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7"/>
      <c r="W141" s="75"/>
      <c r="X141" s="76"/>
      <c r="Y141" s="76"/>
      <c r="Z141" s="76"/>
      <c r="AA141" s="76"/>
      <c r="AB141" s="76"/>
      <c r="AC141" s="76"/>
      <c r="AD141" s="77"/>
      <c r="AE141" s="75"/>
      <c r="AF141" s="76"/>
      <c r="AG141" s="76"/>
      <c r="AH141" s="76"/>
      <c r="AI141" s="76"/>
      <c r="AJ141" s="76"/>
      <c r="AK141" s="76"/>
      <c r="AL141" s="77"/>
      <c r="AM141" s="53" t="s">
        <v>23</v>
      </c>
      <c r="AN141" s="53"/>
      <c r="AO141" s="53"/>
      <c r="AP141" s="53"/>
      <c r="AQ141" s="53"/>
      <c r="AR141" s="53"/>
      <c r="AS141" s="53"/>
      <c r="AT141" s="53"/>
      <c r="AU141" s="53" t="s">
        <v>96</v>
      </c>
      <c r="AV141" s="53"/>
      <c r="AW141" s="53"/>
      <c r="AX141" s="53"/>
      <c r="AY141" s="53"/>
      <c r="AZ141" s="53"/>
      <c r="BA141" s="53"/>
      <c r="BB141" s="18"/>
    </row>
    <row r="142" spans="1:54" ht="12.75">
      <c r="A142" s="28" t="s">
        <v>61</v>
      </c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30"/>
      <c r="W142" s="31" t="s">
        <v>14</v>
      </c>
      <c r="X142" s="31"/>
      <c r="Y142" s="31"/>
      <c r="Z142" s="31"/>
      <c r="AA142" s="31"/>
      <c r="AB142" s="31"/>
      <c r="AC142" s="31"/>
      <c r="AD142" s="31"/>
      <c r="AE142" s="35"/>
      <c r="AF142" s="35"/>
      <c r="AG142" s="35"/>
      <c r="AH142" s="35"/>
      <c r="AI142" s="35"/>
      <c r="AJ142" s="35"/>
      <c r="AK142" s="35"/>
      <c r="AL142" s="35"/>
      <c r="AM142" s="35">
        <f>AE142</f>
        <v>0</v>
      </c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  <c r="AX142" s="35"/>
      <c r="AY142" s="35"/>
      <c r="AZ142" s="35"/>
      <c r="BA142" s="35"/>
      <c r="BB142" s="18"/>
    </row>
    <row r="143" spans="1:54" ht="12.75">
      <c r="A143" s="54" t="s">
        <v>154</v>
      </c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6"/>
      <c r="W143" s="31" t="s">
        <v>14</v>
      </c>
      <c r="X143" s="31"/>
      <c r="Y143" s="31"/>
      <c r="Z143" s="31"/>
      <c r="AA143" s="31"/>
      <c r="AB143" s="31"/>
      <c r="AC143" s="31"/>
      <c r="AD143" s="31"/>
      <c r="AE143" s="35">
        <v>48743853.74</v>
      </c>
      <c r="AF143" s="35"/>
      <c r="AG143" s="35"/>
      <c r="AH143" s="35"/>
      <c r="AI143" s="35"/>
      <c r="AJ143" s="35"/>
      <c r="AK143" s="35"/>
      <c r="AL143" s="35"/>
      <c r="AM143" s="35">
        <v>48743853.74</v>
      </c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  <c r="AX143" s="35"/>
      <c r="AY143" s="35"/>
      <c r="AZ143" s="35"/>
      <c r="BA143" s="35"/>
      <c r="BB143" s="18"/>
    </row>
    <row r="144" spans="1:54" ht="12.75">
      <c r="A144" s="28" t="s">
        <v>15</v>
      </c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30"/>
      <c r="W144" s="31" t="s">
        <v>14</v>
      </c>
      <c r="X144" s="31"/>
      <c r="Y144" s="31"/>
      <c r="Z144" s="31"/>
      <c r="AA144" s="31"/>
      <c r="AB144" s="31"/>
      <c r="AC144" s="31"/>
      <c r="AD144" s="31"/>
      <c r="AE144" s="31" t="s">
        <v>14</v>
      </c>
      <c r="AF144" s="31"/>
      <c r="AG144" s="31"/>
      <c r="AH144" s="31"/>
      <c r="AI144" s="31"/>
      <c r="AJ144" s="31"/>
      <c r="AK144" s="31"/>
      <c r="AL144" s="31"/>
      <c r="AM144" s="31" t="s">
        <v>14</v>
      </c>
      <c r="AN144" s="31"/>
      <c r="AO144" s="31"/>
      <c r="AP144" s="31"/>
      <c r="AQ144" s="31"/>
      <c r="AR144" s="31"/>
      <c r="AS144" s="31"/>
      <c r="AT144" s="31"/>
      <c r="AU144" s="35"/>
      <c r="AV144" s="35"/>
      <c r="AW144" s="35"/>
      <c r="AX144" s="35"/>
      <c r="AY144" s="35"/>
      <c r="AZ144" s="35"/>
      <c r="BA144" s="35"/>
      <c r="BB144" s="18"/>
    </row>
    <row r="145" spans="1:54" ht="24" customHeight="1">
      <c r="A145" s="28" t="s">
        <v>97</v>
      </c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30"/>
      <c r="W145" s="31" t="s">
        <v>161</v>
      </c>
      <c r="X145" s="31"/>
      <c r="Y145" s="31"/>
      <c r="Z145" s="31"/>
      <c r="AA145" s="31"/>
      <c r="AB145" s="31"/>
      <c r="AC145" s="31"/>
      <c r="AD145" s="31"/>
      <c r="AE145" s="32">
        <v>48743853.74</v>
      </c>
      <c r="AF145" s="33"/>
      <c r="AG145" s="33"/>
      <c r="AH145" s="33"/>
      <c r="AI145" s="33"/>
      <c r="AJ145" s="33"/>
      <c r="AK145" s="33"/>
      <c r="AL145" s="34"/>
      <c r="AM145" s="32">
        <v>48743853.74</v>
      </c>
      <c r="AN145" s="33"/>
      <c r="AO145" s="33"/>
      <c r="AP145" s="33"/>
      <c r="AQ145" s="33"/>
      <c r="AR145" s="33"/>
      <c r="AS145" s="33"/>
      <c r="AT145" s="34"/>
      <c r="AU145" s="35"/>
      <c r="AV145" s="35"/>
      <c r="AW145" s="35"/>
      <c r="AX145" s="35"/>
      <c r="AY145" s="35"/>
      <c r="AZ145" s="35"/>
      <c r="BA145" s="35"/>
      <c r="BB145" s="18"/>
    </row>
    <row r="146" spans="1:54" ht="12.75">
      <c r="A146" s="28" t="s">
        <v>98</v>
      </c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30"/>
      <c r="W146" s="31" t="s">
        <v>14</v>
      </c>
      <c r="X146" s="31"/>
      <c r="Y146" s="31"/>
      <c r="Z146" s="31"/>
      <c r="AA146" s="31"/>
      <c r="AB146" s="31"/>
      <c r="AC146" s="31"/>
      <c r="AD146" s="31"/>
      <c r="AE146" s="32"/>
      <c r="AF146" s="33"/>
      <c r="AG146" s="33"/>
      <c r="AH146" s="33"/>
      <c r="AI146" s="33"/>
      <c r="AJ146" s="33"/>
      <c r="AK146" s="33"/>
      <c r="AL146" s="34"/>
      <c r="AM146" s="32"/>
      <c r="AN146" s="33"/>
      <c r="AO146" s="33"/>
      <c r="AP146" s="33"/>
      <c r="AQ146" s="33"/>
      <c r="AR146" s="33"/>
      <c r="AS146" s="33"/>
      <c r="AT146" s="34"/>
      <c r="AU146" s="35"/>
      <c r="AV146" s="35"/>
      <c r="AW146" s="35"/>
      <c r="AX146" s="35"/>
      <c r="AY146" s="35"/>
      <c r="AZ146" s="35"/>
      <c r="BA146" s="35"/>
      <c r="BB146" s="18"/>
    </row>
    <row r="147" spans="1:54" ht="12.75">
      <c r="A147" s="28" t="s">
        <v>15</v>
      </c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30"/>
      <c r="W147" s="31" t="s">
        <v>14</v>
      </c>
      <c r="X147" s="31"/>
      <c r="Y147" s="31"/>
      <c r="Z147" s="31"/>
      <c r="AA147" s="31"/>
      <c r="AB147" s="31"/>
      <c r="AC147" s="31"/>
      <c r="AD147" s="31"/>
      <c r="AE147" s="31" t="s">
        <v>14</v>
      </c>
      <c r="AF147" s="31"/>
      <c r="AG147" s="31"/>
      <c r="AH147" s="31"/>
      <c r="AI147" s="31"/>
      <c r="AJ147" s="31"/>
      <c r="AK147" s="31"/>
      <c r="AL147" s="31"/>
      <c r="AM147" s="31" t="s">
        <v>14</v>
      </c>
      <c r="AN147" s="31"/>
      <c r="AO147" s="31"/>
      <c r="AP147" s="31"/>
      <c r="AQ147" s="31"/>
      <c r="AR147" s="31"/>
      <c r="AS147" s="31"/>
      <c r="AT147" s="31"/>
      <c r="AU147" s="35"/>
      <c r="AV147" s="35"/>
      <c r="AW147" s="35"/>
      <c r="AX147" s="35"/>
      <c r="AY147" s="35"/>
      <c r="AZ147" s="35"/>
      <c r="BA147" s="35"/>
      <c r="BB147" s="18"/>
    </row>
    <row r="148" spans="1:54" ht="12.75">
      <c r="A148" s="28" t="s">
        <v>99</v>
      </c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30"/>
      <c r="W148" s="31" t="s">
        <v>14</v>
      </c>
      <c r="X148" s="31"/>
      <c r="Y148" s="31"/>
      <c r="Z148" s="31"/>
      <c r="AA148" s="31"/>
      <c r="AB148" s="31"/>
      <c r="AC148" s="31"/>
      <c r="AD148" s="31"/>
      <c r="AE148" s="32"/>
      <c r="AF148" s="33"/>
      <c r="AG148" s="33"/>
      <c r="AH148" s="33"/>
      <c r="AI148" s="33"/>
      <c r="AJ148" s="33"/>
      <c r="AK148" s="33"/>
      <c r="AL148" s="34"/>
      <c r="AM148" s="32"/>
      <c r="AN148" s="33"/>
      <c r="AO148" s="33"/>
      <c r="AP148" s="33"/>
      <c r="AQ148" s="33"/>
      <c r="AR148" s="33"/>
      <c r="AS148" s="33"/>
      <c r="AT148" s="34"/>
      <c r="AU148" s="35"/>
      <c r="AV148" s="35"/>
      <c r="AW148" s="35"/>
      <c r="AX148" s="35"/>
      <c r="AY148" s="35"/>
      <c r="AZ148" s="35"/>
      <c r="BA148" s="35"/>
      <c r="BB148" s="18"/>
    </row>
    <row r="149" spans="1:54" ht="12.75">
      <c r="A149" s="28" t="s">
        <v>99</v>
      </c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30"/>
      <c r="W149" s="31" t="s">
        <v>14</v>
      </c>
      <c r="X149" s="31"/>
      <c r="Y149" s="31"/>
      <c r="Z149" s="31"/>
      <c r="AA149" s="31"/>
      <c r="AB149" s="31"/>
      <c r="AC149" s="31"/>
      <c r="AD149" s="31"/>
      <c r="AE149" s="32"/>
      <c r="AF149" s="33"/>
      <c r="AG149" s="33"/>
      <c r="AH149" s="33"/>
      <c r="AI149" s="33"/>
      <c r="AJ149" s="33"/>
      <c r="AK149" s="33"/>
      <c r="AL149" s="34"/>
      <c r="AM149" s="32"/>
      <c r="AN149" s="33"/>
      <c r="AO149" s="33"/>
      <c r="AP149" s="33"/>
      <c r="AQ149" s="33"/>
      <c r="AR149" s="33"/>
      <c r="AS149" s="33"/>
      <c r="AT149" s="34"/>
      <c r="AU149" s="35"/>
      <c r="AV149" s="35"/>
      <c r="AW149" s="35"/>
      <c r="AX149" s="35"/>
      <c r="AY149" s="35"/>
      <c r="AZ149" s="35"/>
      <c r="BA149" s="35"/>
      <c r="BB149" s="18"/>
    </row>
    <row r="150" spans="1:54" ht="12.75">
      <c r="A150" s="28" t="s">
        <v>158</v>
      </c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30"/>
      <c r="W150" s="31" t="s">
        <v>159</v>
      </c>
      <c r="X150" s="31"/>
      <c r="Y150" s="31"/>
      <c r="Z150" s="31"/>
      <c r="AA150" s="31"/>
      <c r="AB150" s="31"/>
      <c r="AC150" s="31"/>
      <c r="AD150" s="31"/>
      <c r="AE150" s="32"/>
      <c r="AF150" s="33"/>
      <c r="AG150" s="33"/>
      <c r="AH150" s="33"/>
      <c r="AI150" s="33"/>
      <c r="AJ150" s="33"/>
      <c r="AK150" s="33"/>
      <c r="AL150" s="34"/>
      <c r="AM150" s="32"/>
      <c r="AN150" s="33"/>
      <c r="AO150" s="33"/>
      <c r="AP150" s="33"/>
      <c r="AQ150" s="33"/>
      <c r="AR150" s="33"/>
      <c r="AS150" s="33"/>
      <c r="AT150" s="34"/>
      <c r="AU150" s="35"/>
      <c r="AV150" s="35"/>
      <c r="AW150" s="35"/>
      <c r="AX150" s="35"/>
      <c r="AY150" s="35"/>
      <c r="AZ150" s="35"/>
      <c r="BA150" s="35"/>
      <c r="BB150" s="18"/>
    </row>
    <row r="151" spans="1:54" ht="12.75">
      <c r="A151" s="28" t="s">
        <v>156</v>
      </c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30"/>
      <c r="W151" s="31" t="s">
        <v>157</v>
      </c>
      <c r="X151" s="31"/>
      <c r="Y151" s="31"/>
      <c r="Z151" s="31"/>
      <c r="AA151" s="31"/>
      <c r="AB151" s="31"/>
      <c r="AC151" s="31"/>
      <c r="AD151" s="31"/>
      <c r="AE151" s="32"/>
      <c r="AF151" s="33"/>
      <c r="AG151" s="33"/>
      <c r="AH151" s="33"/>
      <c r="AI151" s="33"/>
      <c r="AJ151" s="33"/>
      <c r="AK151" s="33"/>
      <c r="AL151" s="34"/>
      <c r="AM151" s="32"/>
      <c r="AN151" s="33"/>
      <c r="AO151" s="33"/>
      <c r="AP151" s="33"/>
      <c r="AQ151" s="33"/>
      <c r="AR151" s="33"/>
      <c r="AS151" s="33"/>
      <c r="AT151" s="34"/>
      <c r="AU151" s="35"/>
      <c r="AV151" s="35"/>
      <c r="AW151" s="35"/>
      <c r="AX151" s="35"/>
      <c r="AY151" s="35"/>
      <c r="AZ151" s="35"/>
      <c r="BA151" s="35"/>
      <c r="BB151" s="18"/>
    </row>
    <row r="152" spans="1:54" ht="12.75">
      <c r="A152" s="28" t="s">
        <v>160</v>
      </c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30"/>
      <c r="W152" s="31" t="s">
        <v>161</v>
      </c>
      <c r="X152" s="31"/>
      <c r="Y152" s="31"/>
      <c r="Z152" s="31"/>
      <c r="AA152" s="31"/>
      <c r="AB152" s="31"/>
      <c r="AC152" s="31"/>
      <c r="AD152" s="31"/>
      <c r="AE152" s="32"/>
      <c r="AF152" s="33"/>
      <c r="AG152" s="33"/>
      <c r="AH152" s="33"/>
      <c r="AI152" s="33"/>
      <c r="AJ152" s="33"/>
      <c r="AK152" s="33"/>
      <c r="AL152" s="34"/>
      <c r="AM152" s="32"/>
      <c r="AN152" s="33"/>
      <c r="AO152" s="33"/>
      <c r="AP152" s="33"/>
      <c r="AQ152" s="33"/>
      <c r="AR152" s="33"/>
      <c r="AS152" s="33"/>
      <c r="AT152" s="34"/>
      <c r="AU152" s="35"/>
      <c r="AV152" s="35"/>
      <c r="AW152" s="35"/>
      <c r="AX152" s="35"/>
      <c r="AY152" s="35"/>
      <c r="AZ152" s="35"/>
      <c r="BA152" s="35"/>
      <c r="BB152" s="18"/>
    </row>
    <row r="153" spans="1:54" ht="12.75">
      <c r="A153" s="28" t="s">
        <v>99</v>
      </c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30"/>
      <c r="W153" s="31"/>
      <c r="X153" s="31"/>
      <c r="Y153" s="31"/>
      <c r="Z153" s="31"/>
      <c r="AA153" s="31"/>
      <c r="AB153" s="31"/>
      <c r="AC153" s="31"/>
      <c r="AD153" s="31"/>
      <c r="AE153" s="32"/>
      <c r="AF153" s="33"/>
      <c r="AG153" s="33"/>
      <c r="AH153" s="33"/>
      <c r="AI153" s="33"/>
      <c r="AJ153" s="33"/>
      <c r="AK153" s="33"/>
      <c r="AL153" s="34"/>
      <c r="AM153" s="32"/>
      <c r="AN153" s="33"/>
      <c r="AO153" s="33"/>
      <c r="AP153" s="33"/>
      <c r="AQ153" s="33"/>
      <c r="AR153" s="33"/>
      <c r="AS153" s="33"/>
      <c r="AT153" s="34"/>
      <c r="AU153" s="35"/>
      <c r="AV153" s="35"/>
      <c r="AW153" s="35"/>
      <c r="AX153" s="35"/>
      <c r="AY153" s="35"/>
      <c r="AZ153" s="35"/>
      <c r="BA153" s="35"/>
      <c r="BB153" s="18"/>
    </row>
    <row r="154" spans="1:54" ht="25.5" customHeight="1">
      <c r="A154" s="28" t="s">
        <v>72</v>
      </c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30"/>
      <c r="W154" s="31" t="s">
        <v>14</v>
      </c>
      <c r="X154" s="31"/>
      <c r="Y154" s="31"/>
      <c r="Z154" s="31"/>
      <c r="AA154" s="31"/>
      <c r="AB154" s="31"/>
      <c r="AC154" s="31"/>
      <c r="AD154" s="31"/>
      <c r="AE154" s="68">
        <f>AE142+AE143-AE155</f>
        <v>0</v>
      </c>
      <c r="AF154" s="69"/>
      <c r="AG154" s="69"/>
      <c r="AH154" s="69"/>
      <c r="AI154" s="69"/>
      <c r="AJ154" s="69"/>
      <c r="AK154" s="69"/>
      <c r="AL154" s="70"/>
      <c r="AM154" s="68">
        <f>AM142+AM143-AM155</f>
        <v>0</v>
      </c>
      <c r="AN154" s="69"/>
      <c r="AO154" s="69"/>
      <c r="AP154" s="69"/>
      <c r="AQ154" s="69"/>
      <c r="AR154" s="69"/>
      <c r="AS154" s="69"/>
      <c r="AT154" s="70"/>
      <c r="AU154" s="35"/>
      <c r="AV154" s="35"/>
      <c r="AW154" s="35"/>
      <c r="AX154" s="35"/>
      <c r="AY154" s="35"/>
      <c r="AZ154" s="35"/>
      <c r="BA154" s="35"/>
      <c r="BB154" s="18"/>
    </row>
    <row r="155" spans="1:54" ht="12.75">
      <c r="A155" s="54" t="s">
        <v>155</v>
      </c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6"/>
      <c r="W155" s="41">
        <v>900</v>
      </c>
      <c r="X155" s="41"/>
      <c r="Y155" s="41"/>
      <c r="Z155" s="41"/>
      <c r="AA155" s="41"/>
      <c r="AB155" s="41"/>
      <c r="AC155" s="41"/>
      <c r="AD155" s="41"/>
      <c r="AE155" s="81">
        <f>AE157+AE162+AE178+AE181+AE185+AE186</f>
        <v>48743853.74</v>
      </c>
      <c r="AF155" s="81"/>
      <c r="AG155" s="81"/>
      <c r="AH155" s="81"/>
      <c r="AI155" s="81"/>
      <c r="AJ155" s="81"/>
      <c r="AK155" s="81"/>
      <c r="AL155" s="81"/>
      <c r="AM155" s="81">
        <f>AM157+AM162+AM178+AM181+AM185+AM186</f>
        <v>48743853.74</v>
      </c>
      <c r="AN155" s="81"/>
      <c r="AO155" s="81"/>
      <c r="AP155" s="81"/>
      <c r="AQ155" s="81"/>
      <c r="AR155" s="81"/>
      <c r="AS155" s="81"/>
      <c r="AT155" s="81"/>
      <c r="AU155" s="82"/>
      <c r="AV155" s="82"/>
      <c r="AW155" s="82"/>
      <c r="AX155" s="82"/>
      <c r="AY155" s="82"/>
      <c r="AZ155" s="82"/>
      <c r="BA155" s="82"/>
      <c r="BB155" s="18"/>
    </row>
    <row r="156" spans="1:54" ht="12.75">
      <c r="A156" s="28" t="s">
        <v>15</v>
      </c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30"/>
      <c r="W156" s="31"/>
      <c r="X156" s="31"/>
      <c r="Y156" s="31"/>
      <c r="Z156" s="31"/>
      <c r="AA156" s="31"/>
      <c r="AB156" s="31"/>
      <c r="AC156" s="31"/>
      <c r="AD156" s="31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35"/>
      <c r="AV156" s="35"/>
      <c r="AW156" s="35"/>
      <c r="AX156" s="35"/>
      <c r="AY156" s="35"/>
      <c r="AZ156" s="35"/>
      <c r="BA156" s="35"/>
      <c r="BB156" s="18"/>
    </row>
    <row r="157" spans="1:54" ht="12.75">
      <c r="A157" s="28" t="s">
        <v>73</v>
      </c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30"/>
      <c r="W157" s="41">
        <v>210</v>
      </c>
      <c r="X157" s="41"/>
      <c r="Y157" s="41"/>
      <c r="Z157" s="41"/>
      <c r="AA157" s="41"/>
      <c r="AB157" s="41"/>
      <c r="AC157" s="41"/>
      <c r="AD157" s="41"/>
      <c r="AE157" s="42">
        <f>AE159+AE160+AE161</f>
        <v>40817753.74</v>
      </c>
      <c r="AF157" s="42"/>
      <c r="AG157" s="42"/>
      <c r="AH157" s="42"/>
      <c r="AI157" s="42"/>
      <c r="AJ157" s="42"/>
      <c r="AK157" s="42"/>
      <c r="AL157" s="42"/>
      <c r="AM157" s="42">
        <f>AM159+AM160+AM161</f>
        <v>40817753.74</v>
      </c>
      <c r="AN157" s="42"/>
      <c r="AO157" s="42"/>
      <c r="AP157" s="42"/>
      <c r="AQ157" s="42"/>
      <c r="AR157" s="42"/>
      <c r="AS157" s="42"/>
      <c r="AT157" s="42"/>
      <c r="AU157" s="35"/>
      <c r="AV157" s="35"/>
      <c r="AW157" s="35"/>
      <c r="AX157" s="35"/>
      <c r="AY157" s="35"/>
      <c r="AZ157" s="35"/>
      <c r="BA157" s="35"/>
      <c r="BB157" s="18"/>
    </row>
    <row r="158" spans="1:54" ht="12.75">
      <c r="A158" s="28" t="s">
        <v>10</v>
      </c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30"/>
      <c r="W158" s="31"/>
      <c r="X158" s="31"/>
      <c r="Y158" s="31"/>
      <c r="Z158" s="31"/>
      <c r="AA158" s="31"/>
      <c r="AB158" s="31"/>
      <c r="AC158" s="31"/>
      <c r="AD158" s="31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35"/>
      <c r="AV158" s="35"/>
      <c r="AW158" s="35"/>
      <c r="AX158" s="35"/>
      <c r="AY158" s="35"/>
      <c r="AZ158" s="35"/>
      <c r="BA158" s="35"/>
      <c r="BB158" s="18"/>
    </row>
    <row r="159" spans="1:54" ht="12.75">
      <c r="A159" s="28" t="s">
        <v>74</v>
      </c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30"/>
      <c r="W159" s="31">
        <v>211</v>
      </c>
      <c r="X159" s="31"/>
      <c r="Y159" s="31"/>
      <c r="Z159" s="31"/>
      <c r="AA159" s="31"/>
      <c r="AB159" s="31"/>
      <c r="AC159" s="31"/>
      <c r="AD159" s="31"/>
      <c r="AE159" s="42">
        <f>3829954.55+27489902.39</f>
        <v>31319856.94</v>
      </c>
      <c r="AF159" s="42"/>
      <c r="AG159" s="42"/>
      <c r="AH159" s="42"/>
      <c r="AI159" s="42"/>
      <c r="AJ159" s="42"/>
      <c r="AK159" s="42"/>
      <c r="AL159" s="42"/>
      <c r="AM159" s="42">
        <f>AE159</f>
        <v>31319856.94</v>
      </c>
      <c r="AN159" s="42"/>
      <c r="AO159" s="42"/>
      <c r="AP159" s="42"/>
      <c r="AQ159" s="42"/>
      <c r="AR159" s="42"/>
      <c r="AS159" s="42"/>
      <c r="AT159" s="42"/>
      <c r="AU159" s="35"/>
      <c r="AV159" s="35"/>
      <c r="AW159" s="35"/>
      <c r="AX159" s="35"/>
      <c r="AY159" s="35"/>
      <c r="AZ159" s="35"/>
      <c r="BA159" s="35"/>
      <c r="BB159" s="18"/>
    </row>
    <row r="160" spans="1:54" ht="12.75">
      <c r="A160" s="28" t="s">
        <v>75</v>
      </c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30"/>
      <c r="W160" s="31">
        <v>212</v>
      </c>
      <c r="X160" s="31"/>
      <c r="Y160" s="31"/>
      <c r="Z160" s="31"/>
      <c r="AA160" s="31"/>
      <c r="AB160" s="31"/>
      <c r="AC160" s="31"/>
      <c r="AD160" s="31"/>
      <c r="AE160" s="42">
        <v>39300</v>
      </c>
      <c r="AF160" s="42"/>
      <c r="AG160" s="42"/>
      <c r="AH160" s="42"/>
      <c r="AI160" s="42"/>
      <c r="AJ160" s="42"/>
      <c r="AK160" s="42"/>
      <c r="AL160" s="42"/>
      <c r="AM160" s="42">
        <f>AE160</f>
        <v>39300</v>
      </c>
      <c r="AN160" s="42"/>
      <c r="AO160" s="42"/>
      <c r="AP160" s="42"/>
      <c r="AQ160" s="42"/>
      <c r="AR160" s="42"/>
      <c r="AS160" s="42"/>
      <c r="AT160" s="42"/>
      <c r="AU160" s="35"/>
      <c r="AV160" s="35"/>
      <c r="AW160" s="35"/>
      <c r="AX160" s="35"/>
      <c r="AY160" s="35"/>
      <c r="AZ160" s="35"/>
      <c r="BA160" s="35"/>
      <c r="BB160" s="18"/>
    </row>
    <row r="161" spans="1:54" ht="12.75">
      <c r="A161" s="28" t="s">
        <v>76</v>
      </c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30"/>
      <c r="W161" s="31">
        <v>213</v>
      </c>
      <c r="X161" s="31"/>
      <c r="Y161" s="31"/>
      <c r="Z161" s="31"/>
      <c r="AA161" s="31"/>
      <c r="AB161" s="31"/>
      <c r="AC161" s="31"/>
      <c r="AD161" s="31"/>
      <c r="AE161" s="42">
        <f>1156646.28+8301950.52</f>
        <v>9458596.799999999</v>
      </c>
      <c r="AF161" s="42"/>
      <c r="AG161" s="42"/>
      <c r="AH161" s="42"/>
      <c r="AI161" s="42"/>
      <c r="AJ161" s="42"/>
      <c r="AK161" s="42"/>
      <c r="AL161" s="42"/>
      <c r="AM161" s="42">
        <f>AE161</f>
        <v>9458596.799999999</v>
      </c>
      <c r="AN161" s="42"/>
      <c r="AO161" s="42"/>
      <c r="AP161" s="42"/>
      <c r="AQ161" s="42"/>
      <c r="AR161" s="42"/>
      <c r="AS161" s="42"/>
      <c r="AT161" s="42"/>
      <c r="AU161" s="35"/>
      <c r="AV161" s="35"/>
      <c r="AW161" s="35"/>
      <c r="AX161" s="35"/>
      <c r="AY161" s="35"/>
      <c r="AZ161" s="35"/>
      <c r="BA161" s="35"/>
      <c r="BB161" s="18"/>
    </row>
    <row r="162" spans="1:54" ht="12.75">
      <c r="A162" s="28" t="s">
        <v>94</v>
      </c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30"/>
      <c r="W162" s="41">
        <v>220</v>
      </c>
      <c r="X162" s="41"/>
      <c r="Y162" s="41"/>
      <c r="Z162" s="41"/>
      <c r="AA162" s="41"/>
      <c r="AB162" s="41"/>
      <c r="AC162" s="41"/>
      <c r="AD162" s="41"/>
      <c r="AE162" s="42">
        <f>AE164+AE165+AE166+AE171+AE172+AE177</f>
        <v>2631300</v>
      </c>
      <c r="AF162" s="42"/>
      <c r="AG162" s="42"/>
      <c r="AH162" s="42"/>
      <c r="AI162" s="42"/>
      <c r="AJ162" s="42"/>
      <c r="AK162" s="42"/>
      <c r="AL162" s="42"/>
      <c r="AM162" s="42">
        <f>AM164+AM165+AM166+AM171+AM172+AM177</f>
        <v>2631300</v>
      </c>
      <c r="AN162" s="42"/>
      <c r="AO162" s="42"/>
      <c r="AP162" s="42"/>
      <c r="AQ162" s="42"/>
      <c r="AR162" s="42"/>
      <c r="AS162" s="42"/>
      <c r="AT162" s="42"/>
      <c r="AU162" s="35"/>
      <c r="AV162" s="35"/>
      <c r="AW162" s="35"/>
      <c r="AX162" s="35"/>
      <c r="AY162" s="35"/>
      <c r="AZ162" s="35"/>
      <c r="BA162" s="35"/>
      <c r="BB162" s="18"/>
    </row>
    <row r="163" spans="1:54" ht="12.75">
      <c r="A163" s="28" t="s">
        <v>10</v>
      </c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30"/>
      <c r="W163" s="31"/>
      <c r="X163" s="31"/>
      <c r="Y163" s="31"/>
      <c r="Z163" s="31"/>
      <c r="AA163" s="31"/>
      <c r="AB163" s="31"/>
      <c r="AC163" s="31"/>
      <c r="AD163" s="31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35"/>
      <c r="AV163" s="35"/>
      <c r="AW163" s="35"/>
      <c r="AX163" s="35"/>
      <c r="AY163" s="35"/>
      <c r="AZ163" s="35"/>
      <c r="BA163" s="35"/>
      <c r="BB163" s="18"/>
    </row>
    <row r="164" spans="1:54" ht="12.75">
      <c r="A164" s="28" t="s">
        <v>77</v>
      </c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30"/>
      <c r="W164" s="31">
        <v>221</v>
      </c>
      <c r="X164" s="31"/>
      <c r="Y164" s="31"/>
      <c r="Z164" s="31"/>
      <c r="AA164" s="31"/>
      <c r="AB164" s="31"/>
      <c r="AC164" s="31"/>
      <c r="AD164" s="31"/>
      <c r="AE164" s="42">
        <v>38400</v>
      </c>
      <c r="AF164" s="42"/>
      <c r="AG164" s="42"/>
      <c r="AH164" s="42"/>
      <c r="AI164" s="42"/>
      <c r="AJ164" s="42"/>
      <c r="AK164" s="42"/>
      <c r="AL164" s="42"/>
      <c r="AM164" s="42">
        <f>AE164</f>
        <v>38400</v>
      </c>
      <c r="AN164" s="42"/>
      <c r="AO164" s="42"/>
      <c r="AP164" s="42"/>
      <c r="AQ164" s="42"/>
      <c r="AR164" s="42"/>
      <c r="AS164" s="42"/>
      <c r="AT164" s="42"/>
      <c r="AU164" s="35"/>
      <c r="AV164" s="35"/>
      <c r="AW164" s="35"/>
      <c r="AX164" s="35"/>
      <c r="AY164" s="35"/>
      <c r="AZ164" s="35"/>
      <c r="BA164" s="35"/>
      <c r="BB164" s="18"/>
    </row>
    <row r="165" spans="1:54" ht="12.75">
      <c r="A165" s="28" t="s">
        <v>78</v>
      </c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30"/>
      <c r="W165" s="31">
        <v>222</v>
      </c>
      <c r="X165" s="31"/>
      <c r="Y165" s="31"/>
      <c r="Z165" s="31"/>
      <c r="AA165" s="31"/>
      <c r="AB165" s="31"/>
      <c r="AC165" s="31"/>
      <c r="AD165" s="31"/>
      <c r="AE165" s="42"/>
      <c r="AF165" s="42"/>
      <c r="AG165" s="42"/>
      <c r="AH165" s="42"/>
      <c r="AI165" s="42"/>
      <c r="AJ165" s="42"/>
      <c r="AK165" s="42"/>
      <c r="AL165" s="42"/>
      <c r="AM165" s="42">
        <f>AE165</f>
        <v>0</v>
      </c>
      <c r="AN165" s="42"/>
      <c r="AO165" s="42"/>
      <c r="AP165" s="42"/>
      <c r="AQ165" s="42"/>
      <c r="AR165" s="42"/>
      <c r="AS165" s="42"/>
      <c r="AT165" s="42"/>
      <c r="AU165" s="35"/>
      <c r="AV165" s="35"/>
      <c r="AW165" s="35"/>
      <c r="AX165" s="35"/>
      <c r="AY165" s="35"/>
      <c r="AZ165" s="35"/>
      <c r="BA165" s="35"/>
      <c r="BB165" s="18"/>
    </row>
    <row r="166" spans="1:54" ht="12.75">
      <c r="A166" s="28" t="s">
        <v>79</v>
      </c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30"/>
      <c r="W166" s="31">
        <v>223</v>
      </c>
      <c r="X166" s="31"/>
      <c r="Y166" s="31"/>
      <c r="Z166" s="31"/>
      <c r="AA166" s="31"/>
      <c r="AB166" s="31"/>
      <c r="AC166" s="31"/>
      <c r="AD166" s="31"/>
      <c r="AE166" s="42">
        <f>AE168+AE169+AE170</f>
        <v>1280600</v>
      </c>
      <c r="AF166" s="42"/>
      <c r="AG166" s="42"/>
      <c r="AH166" s="42"/>
      <c r="AI166" s="42"/>
      <c r="AJ166" s="42"/>
      <c r="AK166" s="42"/>
      <c r="AL166" s="42"/>
      <c r="AM166" s="42">
        <f>AM168+AM169+AM170</f>
        <v>1280600</v>
      </c>
      <c r="AN166" s="42"/>
      <c r="AO166" s="42"/>
      <c r="AP166" s="42"/>
      <c r="AQ166" s="42"/>
      <c r="AR166" s="42"/>
      <c r="AS166" s="42"/>
      <c r="AT166" s="42"/>
      <c r="AU166" s="35"/>
      <c r="AV166" s="35"/>
      <c r="AW166" s="35"/>
      <c r="AX166" s="35"/>
      <c r="AY166" s="35"/>
      <c r="AZ166" s="35"/>
      <c r="BA166" s="35"/>
      <c r="BB166" s="18"/>
    </row>
    <row r="167" spans="1:54" ht="12.75">
      <c r="A167" s="28" t="s">
        <v>10</v>
      </c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30"/>
      <c r="W167" s="31"/>
      <c r="X167" s="31"/>
      <c r="Y167" s="31"/>
      <c r="Z167" s="31"/>
      <c r="AA167" s="31"/>
      <c r="AB167" s="31"/>
      <c r="AC167" s="31"/>
      <c r="AD167" s="31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35"/>
      <c r="AV167" s="35"/>
      <c r="AW167" s="35"/>
      <c r="AX167" s="35"/>
      <c r="AY167" s="35"/>
      <c r="AZ167" s="35"/>
      <c r="BA167" s="35"/>
      <c r="BB167" s="18"/>
    </row>
    <row r="168" spans="1:54" ht="12.75">
      <c r="A168" s="28" t="s">
        <v>107</v>
      </c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30"/>
      <c r="W168" s="31" t="s">
        <v>104</v>
      </c>
      <c r="X168" s="31"/>
      <c r="Y168" s="31"/>
      <c r="Z168" s="31"/>
      <c r="AA168" s="31"/>
      <c r="AB168" s="31"/>
      <c r="AC168" s="31"/>
      <c r="AD168" s="31"/>
      <c r="AE168" s="42">
        <f>743400+60100</f>
        <v>803500</v>
      </c>
      <c r="AF168" s="42"/>
      <c r="AG168" s="42"/>
      <c r="AH168" s="42"/>
      <c r="AI168" s="42"/>
      <c r="AJ168" s="42"/>
      <c r="AK168" s="42"/>
      <c r="AL168" s="42"/>
      <c r="AM168" s="42">
        <f>AE168</f>
        <v>803500</v>
      </c>
      <c r="AN168" s="42"/>
      <c r="AO168" s="42"/>
      <c r="AP168" s="42"/>
      <c r="AQ168" s="42"/>
      <c r="AR168" s="42"/>
      <c r="AS168" s="42"/>
      <c r="AT168" s="42"/>
      <c r="AU168" s="35"/>
      <c r="AV168" s="35"/>
      <c r="AW168" s="35"/>
      <c r="AX168" s="35"/>
      <c r="AY168" s="35"/>
      <c r="AZ168" s="35"/>
      <c r="BA168" s="35"/>
      <c r="BB168" s="18"/>
    </row>
    <row r="169" spans="1:54" ht="12.75">
      <c r="A169" s="28" t="s">
        <v>108</v>
      </c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30"/>
      <c r="W169" s="31" t="s">
        <v>105</v>
      </c>
      <c r="X169" s="31"/>
      <c r="Y169" s="31"/>
      <c r="Z169" s="31"/>
      <c r="AA169" s="31"/>
      <c r="AB169" s="31"/>
      <c r="AC169" s="31"/>
      <c r="AD169" s="31"/>
      <c r="AE169" s="42">
        <v>375900</v>
      </c>
      <c r="AF169" s="42"/>
      <c r="AG169" s="42"/>
      <c r="AH169" s="42"/>
      <c r="AI169" s="42"/>
      <c r="AJ169" s="42"/>
      <c r="AK169" s="42"/>
      <c r="AL169" s="42"/>
      <c r="AM169" s="42">
        <f>AE169</f>
        <v>375900</v>
      </c>
      <c r="AN169" s="42"/>
      <c r="AO169" s="42"/>
      <c r="AP169" s="42"/>
      <c r="AQ169" s="42"/>
      <c r="AR169" s="42"/>
      <c r="AS169" s="42"/>
      <c r="AT169" s="42"/>
      <c r="AU169" s="35"/>
      <c r="AV169" s="35"/>
      <c r="AW169" s="35"/>
      <c r="AX169" s="35"/>
      <c r="AY169" s="35"/>
      <c r="AZ169" s="35"/>
      <c r="BA169" s="35"/>
      <c r="BB169" s="18"/>
    </row>
    <row r="170" spans="1:54" ht="12.75">
      <c r="A170" s="28" t="s">
        <v>109</v>
      </c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30"/>
      <c r="W170" s="31" t="s">
        <v>106</v>
      </c>
      <c r="X170" s="31"/>
      <c r="Y170" s="31"/>
      <c r="Z170" s="31"/>
      <c r="AA170" s="31"/>
      <c r="AB170" s="31"/>
      <c r="AC170" s="31"/>
      <c r="AD170" s="31"/>
      <c r="AE170" s="42">
        <v>101200</v>
      </c>
      <c r="AF170" s="42"/>
      <c r="AG170" s="42"/>
      <c r="AH170" s="42"/>
      <c r="AI170" s="42"/>
      <c r="AJ170" s="42"/>
      <c r="AK170" s="42"/>
      <c r="AL170" s="42"/>
      <c r="AM170" s="42">
        <f>AE170</f>
        <v>101200</v>
      </c>
      <c r="AN170" s="42"/>
      <c r="AO170" s="42"/>
      <c r="AP170" s="42"/>
      <c r="AQ170" s="42"/>
      <c r="AR170" s="42"/>
      <c r="AS170" s="42"/>
      <c r="AT170" s="42"/>
      <c r="AU170" s="35"/>
      <c r="AV170" s="35"/>
      <c r="AW170" s="35"/>
      <c r="AX170" s="35"/>
      <c r="AY170" s="35"/>
      <c r="AZ170" s="35"/>
      <c r="BA170" s="35"/>
      <c r="BB170" s="18"/>
    </row>
    <row r="171" spans="1:54" ht="12.75">
      <c r="A171" s="28" t="s">
        <v>80</v>
      </c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30"/>
      <c r="W171" s="31">
        <v>224</v>
      </c>
      <c r="X171" s="31"/>
      <c r="Y171" s="31"/>
      <c r="Z171" s="31"/>
      <c r="AA171" s="31"/>
      <c r="AB171" s="31"/>
      <c r="AC171" s="31"/>
      <c r="AD171" s="31"/>
      <c r="AE171" s="42"/>
      <c r="AF171" s="42"/>
      <c r="AG171" s="42"/>
      <c r="AH171" s="42"/>
      <c r="AI171" s="42"/>
      <c r="AJ171" s="42"/>
      <c r="AK171" s="42"/>
      <c r="AL171" s="42"/>
      <c r="AM171" s="42">
        <f>AE171</f>
        <v>0</v>
      </c>
      <c r="AN171" s="42"/>
      <c r="AO171" s="42"/>
      <c r="AP171" s="42"/>
      <c r="AQ171" s="42"/>
      <c r="AR171" s="42"/>
      <c r="AS171" s="42"/>
      <c r="AT171" s="42"/>
      <c r="AU171" s="35"/>
      <c r="AV171" s="35"/>
      <c r="AW171" s="35"/>
      <c r="AX171" s="35"/>
      <c r="AY171" s="35"/>
      <c r="AZ171" s="35"/>
      <c r="BA171" s="35"/>
      <c r="BB171" s="18"/>
    </row>
    <row r="172" spans="1:54" ht="12.75">
      <c r="A172" s="28" t="s">
        <v>128</v>
      </c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30"/>
      <c r="W172" s="31">
        <v>225</v>
      </c>
      <c r="X172" s="31"/>
      <c r="Y172" s="31"/>
      <c r="Z172" s="31"/>
      <c r="AA172" s="31"/>
      <c r="AB172" s="31"/>
      <c r="AC172" s="31"/>
      <c r="AD172" s="31"/>
      <c r="AE172" s="42">
        <v>592400</v>
      </c>
      <c r="AF172" s="42"/>
      <c r="AG172" s="42"/>
      <c r="AH172" s="42"/>
      <c r="AI172" s="42"/>
      <c r="AJ172" s="42"/>
      <c r="AK172" s="42"/>
      <c r="AL172" s="42"/>
      <c r="AM172" s="42">
        <f>AM174+AM175+AM176</f>
        <v>592400</v>
      </c>
      <c r="AN172" s="42"/>
      <c r="AO172" s="42"/>
      <c r="AP172" s="42"/>
      <c r="AQ172" s="42"/>
      <c r="AR172" s="42"/>
      <c r="AS172" s="42"/>
      <c r="AT172" s="42"/>
      <c r="AU172" s="35"/>
      <c r="AV172" s="35"/>
      <c r="AW172" s="35"/>
      <c r="AX172" s="35"/>
      <c r="AY172" s="35"/>
      <c r="AZ172" s="35"/>
      <c r="BA172" s="35"/>
      <c r="BB172" s="18"/>
    </row>
    <row r="173" spans="1:54" ht="12.75">
      <c r="A173" s="28" t="s">
        <v>15</v>
      </c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30"/>
      <c r="W173" s="31"/>
      <c r="X173" s="31"/>
      <c r="Y173" s="31"/>
      <c r="Z173" s="31"/>
      <c r="AA173" s="31"/>
      <c r="AB173" s="31"/>
      <c r="AC173" s="31"/>
      <c r="AD173" s="31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35"/>
      <c r="AV173" s="35"/>
      <c r="AW173" s="35"/>
      <c r="AX173" s="35"/>
      <c r="AY173" s="35"/>
      <c r="AZ173" s="35"/>
      <c r="BA173" s="35"/>
      <c r="BB173" s="18"/>
    </row>
    <row r="174" spans="1:54" ht="12.75">
      <c r="A174" s="28" t="s">
        <v>110</v>
      </c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30"/>
      <c r="W174" s="31" t="s">
        <v>113</v>
      </c>
      <c r="X174" s="31"/>
      <c r="Y174" s="31"/>
      <c r="Z174" s="31"/>
      <c r="AA174" s="31"/>
      <c r="AB174" s="31"/>
      <c r="AC174" s="31"/>
      <c r="AD174" s="31"/>
      <c r="AE174" s="42">
        <v>190000</v>
      </c>
      <c r="AF174" s="42"/>
      <c r="AG174" s="42"/>
      <c r="AH174" s="42"/>
      <c r="AI174" s="42"/>
      <c r="AJ174" s="42"/>
      <c r="AK174" s="42"/>
      <c r="AL174" s="42"/>
      <c r="AM174" s="42">
        <f>AE174</f>
        <v>190000</v>
      </c>
      <c r="AN174" s="42"/>
      <c r="AO174" s="42"/>
      <c r="AP174" s="42"/>
      <c r="AQ174" s="42"/>
      <c r="AR174" s="42"/>
      <c r="AS174" s="42"/>
      <c r="AT174" s="42"/>
      <c r="AU174" s="35"/>
      <c r="AV174" s="35"/>
      <c r="AW174" s="35"/>
      <c r="AX174" s="35"/>
      <c r="AY174" s="35"/>
      <c r="AZ174" s="35"/>
      <c r="BA174" s="35"/>
      <c r="BB174" s="18"/>
    </row>
    <row r="175" spans="1:54" ht="12.75">
      <c r="A175" s="28" t="s">
        <v>111</v>
      </c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30"/>
      <c r="W175" s="31" t="s">
        <v>114</v>
      </c>
      <c r="X175" s="31"/>
      <c r="Y175" s="31"/>
      <c r="Z175" s="31"/>
      <c r="AA175" s="31"/>
      <c r="AB175" s="31"/>
      <c r="AC175" s="31"/>
      <c r="AD175" s="31"/>
      <c r="AE175" s="42"/>
      <c r="AF175" s="42"/>
      <c r="AG175" s="42"/>
      <c r="AH175" s="42"/>
      <c r="AI175" s="42"/>
      <c r="AJ175" s="42"/>
      <c r="AK175" s="42"/>
      <c r="AL175" s="42"/>
      <c r="AM175" s="42">
        <f>AE175</f>
        <v>0</v>
      </c>
      <c r="AN175" s="42"/>
      <c r="AO175" s="42"/>
      <c r="AP175" s="42"/>
      <c r="AQ175" s="42"/>
      <c r="AR175" s="42"/>
      <c r="AS175" s="42"/>
      <c r="AT175" s="42"/>
      <c r="AU175" s="35"/>
      <c r="AV175" s="35"/>
      <c r="AW175" s="35"/>
      <c r="AX175" s="35"/>
      <c r="AY175" s="35"/>
      <c r="AZ175" s="35"/>
      <c r="BA175" s="35"/>
      <c r="BB175" s="18"/>
    </row>
    <row r="176" spans="1:54" ht="12.75">
      <c r="A176" s="28" t="s">
        <v>112</v>
      </c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30"/>
      <c r="W176" s="31" t="s">
        <v>115</v>
      </c>
      <c r="X176" s="31"/>
      <c r="Y176" s="31"/>
      <c r="Z176" s="31"/>
      <c r="AA176" s="31"/>
      <c r="AB176" s="31"/>
      <c r="AC176" s="31"/>
      <c r="AD176" s="31"/>
      <c r="AE176" s="42">
        <v>402400</v>
      </c>
      <c r="AF176" s="42"/>
      <c r="AG176" s="42"/>
      <c r="AH176" s="42"/>
      <c r="AI176" s="42"/>
      <c r="AJ176" s="42"/>
      <c r="AK176" s="42"/>
      <c r="AL176" s="42"/>
      <c r="AM176" s="42">
        <f>AE176</f>
        <v>402400</v>
      </c>
      <c r="AN176" s="42"/>
      <c r="AO176" s="42"/>
      <c r="AP176" s="42"/>
      <c r="AQ176" s="42"/>
      <c r="AR176" s="42"/>
      <c r="AS176" s="42"/>
      <c r="AT176" s="42"/>
      <c r="AU176" s="35"/>
      <c r="AV176" s="35"/>
      <c r="AW176" s="35"/>
      <c r="AX176" s="35"/>
      <c r="AY176" s="35"/>
      <c r="AZ176" s="35"/>
      <c r="BA176" s="35"/>
      <c r="BB176" s="18"/>
    </row>
    <row r="177" spans="1:54" ht="12.75">
      <c r="A177" s="28" t="s">
        <v>81</v>
      </c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30"/>
      <c r="W177" s="31">
        <v>226</v>
      </c>
      <c r="X177" s="31"/>
      <c r="Y177" s="31"/>
      <c r="Z177" s="31"/>
      <c r="AA177" s="31"/>
      <c r="AB177" s="31"/>
      <c r="AC177" s="31"/>
      <c r="AD177" s="31"/>
      <c r="AE177" s="42">
        <v>719900</v>
      </c>
      <c r="AF177" s="42"/>
      <c r="AG177" s="42"/>
      <c r="AH177" s="42"/>
      <c r="AI177" s="42"/>
      <c r="AJ177" s="42"/>
      <c r="AK177" s="42"/>
      <c r="AL177" s="42"/>
      <c r="AM177" s="42">
        <f>AE177</f>
        <v>719900</v>
      </c>
      <c r="AN177" s="42"/>
      <c r="AO177" s="42"/>
      <c r="AP177" s="42"/>
      <c r="AQ177" s="42"/>
      <c r="AR177" s="42"/>
      <c r="AS177" s="42"/>
      <c r="AT177" s="42"/>
      <c r="AU177" s="35"/>
      <c r="AV177" s="35"/>
      <c r="AW177" s="35"/>
      <c r="AX177" s="35"/>
      <c r="AY177" s="35"/>
      <c r="AZ177" s="35"/>
      <c r="BA177" s="35"/>
      <c r="BB177" s="18"/>
    </row>
    <row r="178" spans="1:54" ht="12.75">
      <c r="A178" s="28" t="s">
        <v>91</v>
      </c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30"/>
      <c r="W178" s="41">
        <v>240</v>
      </c>
      <c r="X178" s="41"/>
      <c r="Y178" s="41"/>
      <c r="Z178" s="41"/>
      <c r="AA178" s="41"/>
      <c r="AB178" s="41"/>
      <c r="AC178" s="41"/>
      <c r="AD178" s="41"/>
      <c r="AE178" s="42">
        <f>AE180</f>
        <v>0</v>
      </c>
      <c r="AF178" s="42"/>
      <c r="AG178" s="42"/>
      <c r="AH178" s="42"/>
      <c r="AI178" s="42"/>
      <c r="AJ178" s="42"/>
      <c r="AK178" s="42"/>
      <c r="AL178" s="42"/>
      <c r="AM178" s="42">
        <f>AM180</f>
        <v>0</v>
      </c>
      <c r="AN178" s="42"/>
      <c r="AO178" s="42"/>
      <c r="AP178" s="42"/>
      <c r="AQ178" s="42"/>
      <c r="AR178" s="42"/>
      <c r="AS178" s="42"/>
      <c r="AT178" s="42"/>
      <c r="AU178" s="35"/>
      <c r="AV178" s="35"/>
      <c r="AW178" s="35"/>
      <c r="AX178" s="35"/>
      <c r="AY178" s="35"/>
      <c r="AZ178" s="35"/>
      <c r="BA178" s="35"/>
      <c r="BB178" s="18"/>
    </row>
    <row r="179" spans="1:54" ht="12.75">
      <c r="A179" s="28" t="s">
        <v>10</v>
      </c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30"/>
      <c r="W179" s="31"/>
      <c r="X179" s="31"/>
      <c r="Y179" s="31"/>
      <c r="Z179" s="31"/>
      <c r="AA179" s="31"/>
      <c r="AB179" s="31"/>
      <c r="AC179" s="31"/>
      <c r="AD179" s="31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35"/>
      <c r="AV179" s="35"/>
      <c r="AW179" s="35"/>
      <c r="AX179" s="35"/>
      <c r="AY179" s="35"/>
      <c r="AZ179" s="35"/>
      <c r="BA179" s="35"/>
      <c r="BB179" s="18"/>
    </row>
    <row r="180" spans="1:54" ht="12.75">
      <c r="A180" s="28" t="s">
        <v>82</v>
      </c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30"/>
      <c r="W180" s="31">
        <v>241</v>
      </c>
      <c r="X180" s="31"/>
      <c r="Y180" s="31"/>
      <c r="Z180" s="31"/>
      <c r="AA180" s="31"/>
      <c r="AB180" s="31"/>
      <c r="AC180" s="31"/>
      <c r="AD180" s="31"/>
      <c r="AE180" s="42"/>
      <c r="AF180" s="42"/>
      <c r="AG180" s="42"/>
      <c r="AH180" s="42"/>
      <c r="AI180" s="42"/>
      <c r="AJ180" s="42"/>
      <c r="AK180" s="42"/>
      <c r="AL180" s="42"/>
      <c r="AM180" s="42">
        <f>AE180</f>
        <v>0</v>
      </c>
      <c r="AN180" s="42"/>
      <c r="AO180" s="42"/>
      <c r="AP180" s="42"/>
      <c r="AQ180" s="42"/>
      <c r="AR180" s="42"/>
      <c r="AS180" s="42"/>
      <c r="AT180" s="42"/>
      <c r="AU180" s="35"/>
      <c r="AV180" s="35"/>
      <c r="AW180" s="35"/>
      <c r="AX180" s="35"/>
      <c r="AY180" s="35"/>
      <c r="AZ180" s="35"/>
      <c r="BA180" s="35"/>
      <c r="BB180" s="18"/>
    </row>
    <row r="181" spans="1:54" ht="12.75">
      <c r="A181" s="28" t="s">
        <v>92</v>
      </c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30"/>
      <c r="W181" s="41">
        <v>260</v>
      </c>
      <c r="X181" s="41"/>
      <c r="Y181" s="41"/>
      <c r="Z181" s="41"/>
      <c r="AA181" s="41"/>
      <c r="AB181" s="41"/>
      <c r="AC181" s="41"/>
      <c r="AD181" s="41"/>
      <c r="AE181" s="42">
        <f>AE183+AE184</f>
        <v>0</v>
      </c>
      <c r="AF181" s="42"/>
      <c r="AG181" s="42"/>
      <c r="AH181" s="42"/>
      <c r="AI181" s="42"/>
      <c r="AJ181" s="42"/>
      <c r="AK181" s="42"/>
      <c r="AL181" s="42"/>
      <c r="AM181" s="42">
        <f>AM183+AM184</f>
        <v>0</v>
      </c>
      <c r="AN181" s="42"/>
      <c r="AO181" s="42"/>
      <c r="AP181" s="42"/>
      <c r="AQ181" s="42"/>
      <c r="AR181" s="42"/>
      <c r="AS181" s="42"/>
      <c r="AT181" s="42"/>
      <c r="AU181" s="35"/>
      <c r="AV181" s="35"/>
      <c r="AW181" s="35"/>
      <c r="AX181" s="35"/>
      <c r="AY181" s="35"/>
      <c r="AZ181" s="35"/>
      <c r="BA181" s="35"/>
      <c r="BB181" s="18"/>
    </row>
    <row r="182" spans="1:54" ht="12.75">
      <c r="A182" s="28" t="s">
        <v>10</v>
      </c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30"/>
      <c r="W182" s="31"/>
      <c r="X182" s="31"/>
      <c r="Y182" s="31"/>
      <c r="Z182" s="31"/>
      <c r="AA182" s="31"/>
      <c r="AB182" s="31"/>
      <c r="AC182" s="31"/>
      <c r="AD182" s="31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35"/>
      <c r="AV182" s="35"/>
      <c r="AW182" s="35"/>
      <c r="AX182" s="35"/>
      <c r="AY182" s="35"/>
      <c r="AZ182" s="35"/>
      <c r="BA182" s="35"/>
      <c r="BB182" s="18"/>
    </row>
    <row r="183" spans="1:54" ht="12.75">
      <c r="A183" s="28" t="s">
        <v>83</v>
      </c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30"/>
      <c r="W183" s="31">
        <v>262</v>
      </c>
      <c r="X183" s="31"/>
      <c r="Y183" s="31"/>
      <c r="Z183" s="31"/>
      <c r="AA183" s="31"/>
      <c r="AB183" s="31"/>
      <c r="AC183" s="31"/>
      <c r="AD183" s="31"/>
      <c r="AE183" s="42"/>
      <c r="AF183" s="42"/>
      <c r="AG183" s="42"/>
      <c r="AH183" s="42"/>
      <c r="AI183" s="42"/>
      <c r="AJ183" s="42"/>
      <c r="AK183" s="42"/>
      <c r="AL183" s="42"/>
      <c r="AM183" s="42">
        <f>AE183</f>
        <v>0</v>
      </c>
      <c r="AN183" s="42"/>
      <c r="AO183" s="42"/>
      <c r="AP183" s="42"/>
      <c r="AQ183" s="42"/>
      <c r="AR183" s="42"/>
      <c r="AS183" s="42"/>
      <c r="AT183" s="42"/>
      <c r="AU183" s="35"/>
      <c r="AV183" s="35"/>
      <c r="AW183" s="35"/>
      <c r="AX183" s="35"/>
      <c r="AY183" s="35"/>
      <c r="AZ183" s="35"/>
      <c r="BA183" s="35"/>
      <c r="BB183" s="18"/>
    </row>
    <row r="184" spans="1:54" ht="12.75">
      <c r="A184" s="28" t="s">
        <v>84</v>
      </c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30"/>
      <c r="W184" s="31">
        <v>263</v>
      </c>
      <c r="X184" s="31"/>
      <c r="Y184" s="31"/>
      <c r="Z184" s="31"/>
      <c r="AA184" s="31"/>
      <c r="AB184" s="31"/>
      <c r="AC184" s="31"/>
      <c r="AD184" s="31"/>
      <c r="AE184" s="42"/>
      <c r="AF184" s="42"/>
      <c r="AG184" s="42"/>
      <c r="AH184" s="42"/>
      <c r="AI184" s="42"/>
      <c r="AJ184" s="42"/>
      <c r="AK184" s="42"/>
      <c r="AL184" s="42"/>
      <c r="AM184" s="42">
        <f>AE184</f>
        <v>0</v>
      </c>
      <c r="AN184" s="42"/>
      <c r="AO184" s="42"/>
      <c r="AP184" s="42"/>
      <c r="AQ184" s="42"/>
      <c r="AR184" s="42"/>
      <c r="AS184" s="42"/>
      <c r="AT184" s="42"/>
      <c r="AU184" s="35"/>
      <c r="AV184" s="35"/>
      <c r="AW184" s="35"/>
      <c r="AX184" s="35"/>
      <c r="AY184" s="35"/>
      <c r="AZ184" s="35"/>
      <c r="BA184" s="35"/>
      <c r="BB184" s="18"/>
    </row>
    <row r="185" spans="1:54" ht="12.75">
      <c r="A185" s="28" t="s">
        <v>85</v>
      </c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30"/>
      <c r="W185" s="41">
        <v>290</v>
      </c>
      <c r="X185" s="41"/>
      <c r="Y185" s="41"/>
      <c r="Z185" s="41"/>
      <c r="AA185" s="41"/>
      <c r="AB185" s="41"/>
      <c r="AC185" s="41"/>
      <c r="AD185" s="41"/>
      <c r="AE185" s="42">
        <v>1413700</v>
      </c>
      <c r="AF185" s="42"/>
      <c r="AG185" s="42"/>
      <c r="AH185" s="42"/>
      <c r="AI185" s="42"/>
      <c r="AJ185" s="42"/>
      <c r="AK185" s="42"/>
      <c r="AL185" s="42"/>
      <c r="AM185" s="42">
        <f>AE185</f>
        <v>1413700</v>
      </c>
      <c r="AN185" s="42"/>
      <c r="AO185" s="42"/>
      <c r="AP185" s="42"/>
      <c r="AQ185" s="42"/>
      <c r="AR185" s="42"/>
      <c r="AS185" s="42"/>
      <c r="AT185" s="42"/>
      <c r="AU185" s="35"/>
      <c r="AV185" s="35"/>
      <c r="AW185" s="35"/>
      <c r="AX185" s="35"/>
      <c r="AY185" s="35"/>
      <c r="AZ185" s="35"/>
      <c r="BA185" s="35"/>
      <c r="BB185" s="18"/>
    </row>
    <row r="186" spans="1:54" ht="12.75">
      <c r="A186" s="28" t="s">
        <v>16</v>
      </c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30"/>
      <c r="W186" s="41">
        <v>300</v>
      </c>
      <c r="X186" s="41"/>
      <c r="Y186" s="41"/>
      <c r="Z186" s="41"/>
      <c r="AA186" s="41"/>
      <c r="AB186" s="41"/>
      <c r="AC186" s="41"/>
      <c r="AD186" s="41"/>
      <c r="AE186" s="42">
        <f>AE188+AE192+AE193+AE194</f>
        <v>3881100</v>
      </c>
      <c r="AF186" s="42"/>
      <c r="AG186" s="42"/>
      <c r="AH186" s="42"/>
      <c r="AI186" s="42"/>
      <c r="AJ186" s="42"/>
      <c r="AK186" s="42"/>
      <c r="AL186" s="42"/>
      <c r="AM186" s="42">
        <f>AM188+AM192+AM193+AM194</f>
        <v>3881100</v>
      </c>
      <c r="AN186" s="42"/>
      <c r="AO186" s="42"/>
      <c r="AP186" s="42"/>
      <c r="AQ186" s="42"/>
      <c r="AR186" s="42"/>
      <c r="AS186" s="42"/>
      <c r="AT186" s="42"/>
      <c r="AU186" s="35"/>
      <c r="AV186" s="35"/>
      <c r="AW186" s="35"/>
      <c r="AX186" s="35"/>
      <c r="AY186" s="35"/>
      <c r="AZ186" s="35"/>
      <c r="BA186" s="35"/>
      <c r="BB186" s="18"/>
    </row>
    <row r="187" spans="1:54" ht="12.75">
      <c r="A187" s="28" t="s">
        <v>10</v>
      </c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30"/>
      <c r="W187" s="31"/>
      <c r="X187" s="31"/>
      <c r="Y187" s="31"/>
      <c r="Z187" s="31"/>
      <c r="AA187" s="31"/>
      <c r="AB187" s="31"/>
      <c r="AC187" s="31"/>
      <c r="AD187" s="31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35"/>
      <c r="AV187" s="35"/>
      <c r="AW187" s="35"/>
      <c r="AX187" s="35"/>
      <c r="AY187" s="35"/>
      <c r="AZ187" s="35"/>
      <c r="BA187" s="35"/>
      <c r="BB187" s="18"/>
    </row>
    <row r="188" spans="1:54" ht="12.75">
      <c r="A188" s="28" t="s">
        <v>129</v>
      </c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30"/>
      <c r="W188" s="31">
        <v>310</v>
      </c>
      <c r="X188" s="31"/>
      <c r="Y188" s="31"/>
      <c r="Z188" s="31"/>
      <c r="AA188" s="31"/>
      <c r="AB188" s="31"/>
      <c r="AC188" s="31"/>
      <c r="AD188" s="31"/>
      <c r="AE188" s="42">
        <f>AE189+AE190+AE191</f>
        <v>3594100</v>
      </c>
      <c r="AF188" s="42"/>
      <c r="AG188" s="42"/>
      <c r="AH188" s="42"/>
      <c r="AI188" s="42"/>
      <c r="AJ188" s="42"/>
      <c r="AK188" s="42"/>
      <c r="AL188" s="42"/>
      <c r="AM188" s="42">
        <f>AM189+AM190+AM191</f>
        <v>3594100</v>
      </c>
      <c r="AN188" s="42"/>
      <c r="AO188" s="42"/>
      <c r="AP188" s="42"/>
      <c r="AQ188" s="42"/>
      <c r="AR188" s="42"/>
      <c r="AS188" s="42"/>
      <c r="AT188" s="42"/>
      <c r="AU188" s="35"/>
      <c r="AV188" s="35"/>
      <c r="AW188" s="35"/>
      <c r="AX188" s="35"/>
      <c r="AY188" s="35"/>
      <c r="AZ188" s="35"/>
      <c r="BA188" s="35"/>
      <c r="BB188" s="18"/>
    </row>
    <row r="189" spans="1:54" ht="29.25" customHeight="1">
      <c r="A189" s="28" t="s">
        <v>130</v>
      </c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30"/>
      <c r="W189" s="31" t="s">
        <v>131</v>
      </c>
      <c r="X189" s="31"/>
      <c r="Y189" s="31"/>
      <c r="Z189" s="31"/>
      <c r="AA189" s="31"/>
      <c r="AB189" s="31"/>
      <c r="AC189" s="31"/>
      <c r="AD189" s="31"/>
      <c r="AE189" s="42">
        <f>3594100-AE191</f>
        <v>2244100</v>
      </c>
      <c r="AF189" s="42"/>
      <c r="AG189" s="42"/>
      <c r="AH189" s="42"/>
      <c r="AI189" s="42"/>
      <c r="AJ189" s="42"/>
      <c r="AK189" s="42"/>
      <c r="AL189" s="42"/>
      <c r="AM189" s="42">
        <f>AE189</f>
        <v>2244100</v>
      </c>
      <c r="AN189" s="42"/>
      <c r="AO189" s="42"/>
      <c r="AP189" s="42"/>
      <c r="AQ189" s="42"/>
      <c r="AR189" s="42"/>
      <c r="AS189" s="42"/>
      <c r="AT189" s="42"/>
      <c r="AU189" s="35"/>
      <c r="AV189" s="35"/>
      <c r="AW189" s="35"/>
      <c r="AX189" s="35"/>
      <c r="AY189" s="35"/>
      <c r="AZ189" s="35"/>
      <c r="BA189" s="35"/>
      <c r="BB189" s="18"/>
    </row>
    <row r="190" spans="1:54" ht="12.75">
      <c r="A190" s="28" t="s">
        <v>132</v>
      </c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30"/>
      <c r="W190" s="31" t="s">
        <v>133</v>
      </c>
      <c r="X190" s="31"/>
      <c r="Y190" s="31"/>
      <c r="Z190" s="31"/>
      <c r="AA190" s="31"/>
      <c r="AB190" s="31"/>
      <c r="AC190" s="31"/>
      <c r="AD190" s="31"/>
      <c r="AE190" s="42"/>
      <c r="AF190" s="42"/>
      <c r="AG190" s="42"/>
      <c r="AH190" s="42"/>
      <c r="AI190" s="42"/>
      <c r="AJ190" s="42"/>
      <c r="AK190" s="42"/>
      <c r="AL190" s="42"/>
      <c r="AM190" s="42">
        <f>AE190</f>
        <v>0</v>
      </c>
      <c r="AN190" s="42"/>
      <c r="AO190" s="42"/>
      <c r="AP190" s="42"/>
      <c r="AQ190" s="42"/>
      <c r="AR190" s="42"/>
      <c r="AS190" s="42"/>
      <c r="AT190" s="42"/>
      <c r="AU190" s="35"/>
      <c r="AV190" s="35"/>
      <c r="AW190" s="35"/>
      <c r="AX190" s="35"/>
      <c r="AY190" s="35"/>
      <c r="AZ190" s="35"/>
      <c r="BA190" s="35"/>
      <c r="BB190" s="18"/>
    </row>
    <row r="191" spans="1:54" ht="12.75">
      <c r="A191" s="28" t="s">
        <v>134</v>
      </c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30"/>
      <c r="W191" s="31" t="s">
        <v>135</v>
      </c>
      <c r="X191" s="31"/>
      <c r="Y191" s="31"/>
      <c r="Z191" s="31"/>
      <c r="AA191" s="31"/>
      <c r="AB191" s="31"/>
      <c r="AC191" s="31"/>
      <c r="AD191" s="31"/>
      <c r="AE191" s="42">
        <v>1350000</v>
      </c>
      <c r="AF191" s="42"/>
      <c r="AG191" s="42"/>
      <c r="AH191" s="42"/>
      <c r="AI191" s="42"/>
      <c r="AJ191" s="42"/>
      <c r="AK191" s="42"/>
      <c r="AL191" s="42"/>
      <c r="AM191" s="42">
        <f>AE191</f>
        <v>1350000</v>
      </c>
      <c r="AN191" s="42"/>
      <c r="AO191" s="42"/>
      <c r="AP191" s="42"/>
      <c r="AQ191" s="42"/>
      <c r="AR191" s="42"/>
      <c r="AS191" s="42"/>
      <c r="AT191" s="42"/>
      <c r="AU191" s="35"/>
      <c r="AV191" s="35"/>
      <c r="AW191" s="35"/>
      <c r="AX191" s="35"/>
      <c r="AY191" s="35"/>
      <c r="AZ191" s="35"/>
      <c r="BA191" s="35"/>
      <c r="BB191" s="18"/>
    </row>
    <row r="192" spans="1:54" ht="24.75" customHeight="1">
      <c r="A192" s="28" t="s">
        <v>86</v>
      </c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30"/>
      <c r="W192" s="31">
        <v>320</v>
      </c>
      <c r="X192" s="31"/>
      <c r="Y192" s="31"/>
      <c r="Z192" s="31"/>
      <c r="AA192" s="31"/>
      <c r="AB192" s="31"/>
      <c r="AC192" s="31"/>
      <c r="AD192" s="31"/>
      <c r="AE192" s="42"/>
      <c r="AF192" s="42"/>
      <c r="AG192" s="42"/>
      <c r="AH192" s="42"/>
      <c r="AI192" s="42"/>
      <c r="AJ192" s="42"/>
      <c r="AK192" s="42"/>
      <c r="AL192" s="42"/>
      <c r="AM192" s="42">
        <f>AE192</f>
        <v>0</v>
      </c>
      <c r="AN192" s="42"/>
      <c r="AO192" s="42"/>
      <c r="AP192" s="42"/>
      <c r="AQ192" s="42"/>
      <c r="AR192" s="42"/>
      <c r="AS192" s="42"/>
      <c r="AT192" s="42"/>
      <c r="AU192" s="35"/>
      <c r="AV192" s="35"/>
      <c r="AW192" s="35"/>
      <c r="AX192" s="35"/>
      <c r="AY192" s="35"/>
      <c r="AZ192" s="35"/>
      <c r="BA192" s="35"/>
      <c r="BB192" s="18"/>
    </row>
    <row r="193" spans="1:54" ht="24.75" customHeight="1">
      <c r="A193" s="28" t="s">
        <v>87</v>
      </c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30"/>
      <c r="W193" s="31">
        <v>330</v>
      </c>
      <c r="X193" s="31"/>
      <c r="Y193" s="31"/>
      <c r="Z193" s="31"/>
      <c r="AA193" s="31"/>
      <c r="AB193" s="31"/>
      <c r="AC193" s="31"/>
      <c r="AD193" s="31"/>
      <c r="AE193" s="42"/>
      <c r="AF193" s="42"/>
      <c r="AG193" s="42"/>
      <c r="AH193" s="42"/>
      <c r="AI193" s="42"/>
      <c r="AJ193" s="42"/>
      <c r="AK193" s="42"/>
      <c r="AL193" s="42"/>
      <c r="AM193" s="42">
        <f>AE193</f>
        <v>0</v>
      </c>
      <c r="AN193" s="42"/>
      <c r="AO193" s="42"/>
      <c r="AP193" s="42"/>
      <c r="AQ193" s="42"/>
      <c r="AR193" s="42"/>
      <c r="AS193" s="42"/>
      <c r="AT193" s="42"/>
      <c r="AU193" s="35"/>
      <c r="AV193" s="35"/>
      <c r="AW193" s="35"/>
      <c r="AX193" s="35"/>
      <c r="AY193" s="35"/>
      <c r="AZ193" s="35"/>
      <c r="BA193" s="35"/>
      <c r="BB193" s="18"/>
    </row>
    <row r="194" spans="1:54" ht="26.25" customHeight="1">
      <c r="A194" s="28" t="s">
        <v>136</v>
      </c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30"/>
      <c r="W194" s="31">
        <v>340</v>
      </c>
      <c r="X194" s="31"/>
      <c r="Y194" s="31"/>
      <c r="Z194" s="31"/>
      <c r="AA194" s="31"/>
      <c r="AB194" s="31"/>
      <c r="AC194" s="31"/>
      <c r="AD194" s="31"/>
      <c r="AE194" s="42">
        <f>AE195+AE196+AE197+AE198+AE199+AE200+AE201</f>
        <v>287000</v>
      </c>
      <c r="AF194" s="42"/>
      <c r="AG194" s="42"/>
      <c r="AH194" s="42"/>
      <c r="AI194" s="42"/>
      <c r="AJ194" s="42"/>
      <c r="AK194" s="42"/>
      <c r="AL194" s="42"/>
      <c r="AM194" s="42">
        <f>AM195+AM196+AM197+AM198+AM199+AM200+AM201</f>
        <v>287000</v>
      </c>
      <c r="AN194" s="42"/>
      <c r="AO194" s="42"/>
      <c r="AP194" s="42"/>
      <c r="AQ194" s="42"/>
      <c r="AR194" s="42"/>
      <c r="AS194" s="42"/>
      <c r="AT194" s="42"/>
      <c r="AU194" s="35"/>
      <c r="AV194" s="35"/>
      <c r="AW194" s="35"/>
      <c r="AX194" s="35"/>
      <c r="AY194" s="35"/>
      <c r="AZ194" s="35"/>
      <c r="BA194" s="35"/>
      <c r="BB194" s="18"/>
    </row>
    <row r="195" spans="1:54" ht="29.25" customHeight="1">
      <c r="A195" s="28" t="s">
        <v>137</v>
      </c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30"/>
      <c r="W195" s="31" t="s">
        <v>138</v>
      </c>
      <c r="X195" s="31"/>
      <c r="Y195" s="31"/>
      <c r="Z195" s="31"/>
      <c r="AA195" s="31"/>
      <c r="AB195" s="31"/>
      <c r="AC195" s="31"/>
      <c r="AD195" s="31"/>
      <c r="AE195" s="42">
        <v>2000</v>
      </c>
      <c r="AF195" s="42"/>
      <c r="AG195" s="42"/>
      <c r="AH195" s="42"/>
      <c r="AI195" s="42"/>
      <c r="AJ195" s="42"/>
      <c r="AK195" s="42"/>
      <c r="AL195" s="42"/>
      <c r="AM195" s="42">
        <f>AE195</f>
        <v>2000</v>
      </c>
      <c r="AN195" s="42"/>
      <c r="AO195" s="42"/>
      <c r="AP195" s="42"/>
      <c r="AQ195" s="42"/>
      <c r="AR195" s="42"/>
      <c r="AS195" s="42"/>
      <c r="AT195" s="42"/>
      <c r="AU195" s="35"/>
      <c r="AV195" s="35"/>
      <c r="AW195" s="35"/>
      <c r="AX195" s="35"/>
      <c r="AY195" s="35"/>
      <c r="AZ195" s="35"/>
      <c r="BA195" s="35"/>
      <c r="BB195" s="18"/>
    </row>
    <row r="196" spans="1:54" ht="12.75">
      <c r="A196" s="28" t="s">
        <v>139</v>
      </c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30"/>
      <c r="W196" s="31" t="s">
        <v>140</v>
      </c>
      <c r="X196" s="31"/>
      <c r="Y196" s="31"/>
      <c r="Z196" s="31"/>
      <c r="AA196" s="31"/>
      <c r="AB196" s="31"/>
      <c r="AC196" s="31"/>
      <c r="AD196" s="31"/>
      <c r="AE196" s="42"/>
      <c r="AF196" s="42"/>
      <c r="AG196" s="42"/>
      <c r="AH196" s="42"/>
      <c r="AI196" s="42"/>
      <c r="AJ196" s="42"/>
      <c r="AK196" s="42"/>
      <c r="AL196" s="42"/>
      <c r="AM196" s="42">
        <f aca="true" t="shared" si="0" ref="AM196:AM201">AE196</f>
        <v>0</v>
      </c>
      <c r="AN196" s="42"/>
      <c r="AO196" s="42"/>
      <c r="AP196" s="42"/>
      <c r="AQ196" s="42"/>
      <c r="AR196" s="42"/>
      <c r="AS196" s="42"/>
      <c r="AT196" s="42"/>
      <c r="AU196" s="35"/>
      <c r="AV196" s="35"/>
      <c r="AW196" s="35"/>
      <c r="AX196" s="35"/>
      <c r="AY196" s="35"/>
      <c r="AZ196" s="35"/>
      <c r="BA196" s="35"/>
      <c r="BB196" s="18"/>
    </row>
    <row r="197" spans="1:54" ht="12.75">
      <c r="A197" s="28" t="s">
        <v>141</v>
      </c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30"/>
      <c r="W197" s="31" t="s">
        <v>142</v>
      </c>
      <c r="X197" s="31"/>
      <c r="Y197" s="31"/>
      <c r="Z197" s="31"/>
      <c r="AA197" s="31"/>
      <c r="AB197" s="31"/>
      <c r="AC197" s="31"/>
      <c r="AD197" s="31"/>
      <c r="AE197" s="42"/>
      <c r="AF197" s="42"/>
      <c r="AG197" s="42"/>
      <c r="AH197" s="42"/>
      <c r="AI197" s="42"/>
      <c r="AJ197" s="42"/>
      <c r="AK197" s="42"/>
      <c r="AL197" s="42"/>
      <c r="AM197" s="42">
        <f t="shared" si="0"/>
        <v>0</v>
      </c>
      <c r="AN197" s="42"/>
      <c r="AO197" s="42"/>
      <c r="AP197" s="42"/>
      <c r="AQ197" s="42"/>
      <c r="AR197" s="42"/>
      <c r="AS197" s="42"/>
      <c r="AT197" s="42"/>
      <c r="AU197" s="35"/>
      <c r="AV197" s="35"/>
      <c r="AW197" s="35"/>
      <c r="AX197" s="35"/>
      <c r="AY197" s="35"/>
      <c r="AZ197" s="35"/>
      <c r="BA197" s="35"/>
      <c r="BB197" s="18"/>
    </row>
    <row r="198" spans="1:54" ht="12.75">
      <c r="A198" s="28" t="s">
        <v>143</v>
      </c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30"/>
      <c r="W198" s="31" t="s">
        <v>144</v>
      </c>
      <c r="X198" s="31"/>
      <c r="Y198" s="31"/>
      <c r="Z198" s="31"/>
      <c r="AA198" s="31"/>
      <c r="AB198" s="31"/>
      <c r="AC198" s="31"/>
      <c r="AD198" s="31"/>
      <c r="AE198" s="42">
        <v>240000</v>
      </c>
      <c r="AF198" s="42"/>
      <c r="AG198" s="42"/>
      <c r="AH198" s="42"/>
      <c r="AI198" s="42"/>
      <c r="AJ198" s="42"/>
      <c r="AK198" s="42"/>
      <c r="AL198" s="42"/>
      <c r="AM198" s="42">
        <f t="shared" si="0"/>
        <v>240000</v>
      </c>
      <c r="AN198" s="42"/>
      <c r="AO198" s="42"/>
      <c r="AP198" s="42"/>
      <c r="AQ198" s="42"/>
      <c r="AR198" s="42"/>
      <c r="AS198" s="42"/>
      <c r="AT198" s="42"/>
      <c r="AU198" s="35"/>
      <c r="AV198" s="35"/>
      <c r="AW198" s="35"/>
      <c r="AX198" s="35"/>
      <c r="AY198" s="35"/>
      <c r="AZ198" s="35"/>
      <c r="BA198" s="35"/>
      <c r="BB198" s="18"/>
    </row>
    <row r="199" spans="1:54" ht="31.5" customHeight="1">
      <c r="A199" s="28" t="s">
        <v>145</v>
      </c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30"/>
      <c r="W199" s="31" t="s">
        <v>146</v>
      </c>
      <c r="X199" s="31"/>
      <c r="Y199" s="31"/>
      <c r="Z199" s="31"/>
      <c r="AA199" s="31"/>
      <c r="AB199" s="31"/>
      <c r="AC199" s="31"/>
      <c r="AD199" s="31"/>
      <c r="AE199" s="42">
        <v>45000</v>
      </c>
      <c r="AF199" s="42"/>
      <c r="AG199" s="42"/>
      <c r="AH199" s="42"/>
      <c r="AI199" s="42"/>
      <c r="AJ199" s="42"/>
      <c r="AK199" s="42"/>
      <c r="AL199" s="42"/>
      <c r="AM199" s="42">
        <f t="shared" si="0"/>
        <v>45000</v>
      </c>
      <c r="AN199" s="42"/>
      <c r="AO199" s="42"/>
      <c r="AP199" s="42"/>
      <c r="AQ199" s="42"/>
      <c r="AR199" s="42"/>
      <c r="AS199" s="42"/>
      <c r="AT199" s="42"/>
      <c r="AU199" s="35"/>
      <c r="AV199" s="35"/>
      <c r="AW199" s="35"/>
      <c r="AX199" s="35"/>
      <c r="AY199" s="35"/>
      <c r="AZ199" s="35"/>
      <c r="BA199" s="35"/>
      <c r="BB199" s="18"/>
    </row>
    <row r="200" spans="1:54" ht="12.75">
      <c r="A200" s="28" t="s">
        <v>147</v>
      </c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30"/>
      <c r="W200" s="31" t="s">
        <v>148</v>
      </c>
      <c r="X200" s="31"/>
      <c r="Y200" s="31"/>
      <c r="Z200" s="31"/>
      <c r="AA200" s="31"/>
      <c r="AB200" s="31"/>
      <c r="AC200" s="31"/>
      <c r="AD200" s="31"/>
      <c r="AE200" s="42"/>
      <c r="AF200" s="42"/>
      <c r="AG200" s="42"/>
      <c r="AH200" s="42"/>
      <c r="AI200" s="42"/>
      <c r="AJ200" s="42"/>
      <c r="AK200" s="42"/>
      <c r="AL200" s="42"/>
      <c r="AM200" s="42">
        <f t="shared" si="0"/>
        <v>0</v>
      </c>
      <c r="AN200" s="42"/>
      <c r="AO200" s="42"/>
      <c r="AP200" s="42"/>
      <c r="AQ200" s="42"/>
      <c r="AR200" s="42"/>
      <c r="AS200" s="42"/>
      <c r="AT200" s="42"/>
      <c r="AU200" s="35"/>
      <c r="AV200" s="35"/>
      <c r="AW200" s="35"/>
      <c r="AX200" s="35"/>
      <c r="AY200" s="35"/>
      <c r="AZ200" s="35"/>
      <c r="BA200" s="35"/>
      <c r="BB200" s="18"/>
    </row>
    <row r="201" spans="1:54" ht="12.75">
      <c r="A201" s="28" t="s">
        <v>149</v>
      </c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30"/>
      <c r="W201" s="31" t="s">
        <v>150</v>
      </c>
      <c r="X201" s="31"/>
      <c r="Y201" s="31"/>
      <c r="Z201" s="31"/>
      <c r="AA201" s="31"/>
      <c r="AB201" s="31"/>
      <c r="AC201" s="31"/>
      <c r="AD201" s="31"/>
      <c r="AE201" s="42"/>
      <c r="AF201" s="42"/>
      <c r="AG201" s="42"/>
      <c r="AH201" s="42"/>
      <c r="AI201" s="42"/>
      <c r="AJ201" s="42"/>
      <c r="AK201" s="42"/>
      <c r="AL201" s="42"/>
      <c r="AM201" s="42">
        <f t="shared" si="0"/>
        <v>0</v>
      </c>
      <c r="AN201" s="42"/>
      <c r="AO201" s="42"/>
      <c r="AP201" s="42"/>
      <c r="AQ201" s="42"/>
      <c r="AR201" s="42"/>
      <c r="AS201" s="42"/>
      <c r="AT201" s="42"/>
      <c r="AU201" s="35"/>
      <c r="AV201" s="35"/>
      <c r="AW201" s="35"/>
      <c r="AX201" s="35"/>
      <c r="AY201" s="35"/>
      <c r="AZ201" s="35"/>
      <c r="BA201" s="35"/>
      <c r="BB201" s="18"/>
    </row>
    <row r="202" spans="1:54" ht="12.75">
      <c r="A202" s="28" t="s">
        <v>62</v>
      </c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30"/>
      <c r="W202" s="31">
        <v>500</v>
      </c>
      <c r="X202" s="31"/>
      <c r="Y202" s="31"/>
      <c r="Z202" s="31"/>
      <c r="AA202" s="31"/>
      <c r="AB202" s="31"/>
      <c r="AC202" s="31"/>
      <c r="AD202" s="31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35"/>
      <c r="AV202" s="35"/>
      <c r="AW202" s="35"/>
      <c r="AX202" s="35"/>
      <c r="AY202" s="35"/>
      <c r="AZ202" s="35"/>
      <c r="BA202" s="35"/>
      <c r="BB202" s="18"/>
    </row>
    <row r="203" spans="1:54" ht="12.75">
      <c r="A203" s="28" t="s">
        <v>63</v>
      </c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30"/>
      <c r="W203" s="21" t="s">
        <v>14</v>
      </c>
      <c r="X203" s="38"/>
      <c r="Y203" s="38"/>
      <c r="Z203" s="38"/>
      <c r="AA203" s="38"/>
      <c r="AB203" s="38"/>
      <c r="AC203" s="38"/>
      <c r="AD203" s="39"/>
      <c r="AE203" s="68"/>
      <c r="AF203" s="69"/>
      <c r="AG203" s="69"/>
      <c r="AH203" s="69"/>
      <c r="AI203" s="69"/>
      <c r="AJ203" s="69"/>
      <c r="AK203" s="69"/>
      <c r="AL203" s="70"/>
      <c r="AM203" s="68"/>
      <c r="AN203" s="69"/>
      <c r="AO203" s="69"/>
      <c r="AP203" s="69"/>
      <c r="AQ203" s="69"/>
      <c r="AR203" s="69"/>
      <c r="AS203" s="69"/>
      <c r="AT203" s="70"/>
      <c r="AU203" s="32"/>
      <c r="AV203" s="33"/>
      <c r="AW203" s="33"/>
      <c r="AX203" s="33"/>
      <c r="AY203" s="33"/>
      <c r="AZ203" s="33"/>
      <c r="BA203" s="34"/>
      <c r="BB203" s="18"/>
    </row>
    <row r="204" spans="1:53" ht="12.75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</row>
    <row r="205" spans="1:53" ht="12.75" customHeight="1">
      <c r="A205" s="26" t="s">
        <v>215</v>
      </c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4"/>
      <c r="AN205" s="23" t="s">
        <v>213</v>
      </c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</row>
    <row r="206" spans="1:53" ht="12.75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2" t="s">
        <v>0</v>
      </c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N206" s="22" t="s">
        <v>1</v>
      </c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</row>
    <row r="207" spans="1:53" ht="12.75" customHeight="1">
      <c r="A207" s="26" t="s">
        <v>216</v>
      </c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4"/>
      <c r="AN207" s="23" t="s">
        <v>237</v>
      </c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</row>
    <row r="208" spans="1:53" ht="12.75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2" t="s">
        <v>0</v>
      </c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N208" s="22" t="s">
        <v>1</v>
      </c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</row>
    <row r="209" spans="1:53" ht="12.75" customHeight="1">
      <c r="A209" s="26" t="s">
        <v>17</v>
      </c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4"/>
      <c r="AN209" s="23" t="s">
        <v>237</v>
      </c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</row>
    <row r="210" spans="1:53" ht="12.75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2" t="s">
        <v>0</v>
      </c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N210" s="22" t="s">
        <v>1</v>
      </c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</row>
    <row r="211" spans="1:53" ht="12.75">
      <c r="A211" s="47" t="s">
        <v>89</v>
      </c>
      <c r="B211" s="47"/>
      <c r="C211" s="47"/>
      <c r="D211" s="47"/>
      <c r="E211" s="67" t="s">
        <v>214</v>
      </c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</row>
    <row r="212" spans="1:53" ht="12.75">
      <c r="A212" s="66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  <c r="AA212" s="66"/>
      <c r="AB212" s="66"/>
      <c r="AC212" s="66"/>
      <c r="AD212" s="66"/>
      <c r="AE212" s="66"/>
      <c r="AF212" s="66"/>
      <c r="AG212" s="66"/>
      <c r="AH212" s="66"/>
      <c r="AI212" s="66"/>
      <c r="AJ212" s="66"/>
      <c r="AK212" s="66"/>
      <c r="AL212" s="66"/>
      <c r="AM212" s="66"/>
      <c r="AN212" s="66"/>
      <c r="AO212" s="66"/>
      <c r="AP212" s="66"/>
      <c r="AQ212" s="66"/>
      <c r="AR212" s="66"/>
      <c r="AS212" s="66"/>
      <c r="AT212" s="66"/>
      <c r="AU212" s="66"/>
      <c r="AV212" s="66"/>
      <c r="AW212" s="66"/>
      <c r="AX212" s="66"/>
      <c r="AY212" s="66"/>
      <c r="AZ212" s="66"/>
      <c r="BA212" s="66"/>
    </row>
    <row r="213" spans="1:53" ht="12.75">
      <c r="A213" s="2" t="s">
        <v>18</v>
      </c>
      <c r="B213" s="45" t="s">
        <v>102</v>
      </c>
      <c r="C213" s="45"/>
      <c r="D213" s="1" t="s">
        <v>18</v>
      </c>
      <c r="E213" s="45" t="s">
        <v>103</v>
      </c>
      <c r="F213" s="45"/>
      <c r="G213" s="45"/>
      <c r="H213" s="45"/>
      <c r="I213" s="45"/>
      <c r="J213" s="45"/>
      <c r="K213" s="45"/>
      <c r="L213" s="45"/>
      <c r="M213" s="27" t="s">
        <v>21</v>
      </c>
      <c r="N213" s="27"/>
      <c r="O213" s="71" t="s">
        <v>234</v>
      </c>
      <c r="P213" s="71"/>
      <c r="Q213" s="43" t="s">
        <v>19</v>
      </c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  <c r="AN213" s="43"/>
      <c r="AO213" s="43"/>
      <c r="AP213" s="43"/>
      <c r="AQ213" s="43"/>
      <c r="AR213" s="43"/>
      <c r="AS213" s="43"/>
      <c r="AT213" s="43"/>
      <c r="AU213" s="43"/>
      <c r="AV213" s="43"/>
      <c r="AW213" s="43"/>
      <c r="AX213" s="43"/>
      <c r="AY213" s="43"/>
      <c r="AZ213" s="43"/>
      <c r="BA213" s="43"/>
    </row>
  </sheetData>
  <sheetProtection/>
  <mergeCells count="530">
    <mergeCell ref="AM201:AT201"/>
    <mergeCell ref="AU199:BA199"/>
    <mergeCell ref="A200:V200"/>
    <mergeCell ref="W200:AD200"/>
    <mergeCell ref="AE200:AL200"/>
    <mergeCell ref="AM200:AT200"/>
    <mergeCell ref="AE199:AL199"/>
    <mergeCell ref="AM199:AT199"/>
    <mergeCell ref="AU198:BA198"/>
    <mergeCell ref="AU200:BA200"/>
    <mergeCell ref="A199:V199"/>
    <mergeCell ref="W199:AD199"/>
    <mergeCell ref="AM198:AT198"/>
    <mergeCell ref="AE203:AL203"/>
    <mergeCell ref="A198:V198"/>
    <mergeCell ref="W198:AD198"/>
    <mergeCell ref="AE198:AL198"/>
    <mergeCell ref="A201:V201"/>
    <mergeCell ref="W201:AD201"/>
    <mergeCell ref="AE201:AL201"/>
    <mergeCell ref="A202:V202"/>
    <mergeCell ref="AM197:AT197"/>
    <mergeCell ref="AU197:BA197"/>
    <mergeCell ref="A196:V196"/>
    <mergeCell ref="W196:AD196"/>
    <mergeCell ref="AE196:AL196"/>
    <mergeCell ref="AM196:AT196"/>
    <mergeCell ref="AE190:AL190"/>
    <mergeCell ref="AM190:AT190"/>
    <mergeCell ref="AU190:BA190"/>
    <mergeCell ref="A195:V195"/>
    <mergeCell ref="W195:AD195"/>
    <mergeCell ref="AE195:AL195"/>
    <mergeCell ref="AM195:AT195"/>
    <mergeCell ref="W191:AD191"/>
    <mergeCell ref="AE191:AL191"/>
    <mergeCell ref="AM191:AT191"/>
    <mergeCell ref="AU167:BA167"/>
    <mergeCell ref="W174:AD174"/>
    <mergeCell ref="AU172:BA172"/>
    <mergeCell ref="AE168:AL168"/>
    <mergeCell ref="AM168:AT168"/>
    <mergeCell ref="AU168:BA168"/>
    <mergeCell ref="AM170:AT170"/>
    <mergeCell ref="AU170:BA170"/>
    <mergeCell ref="AE170:AL170"/>
    <mergeCell ref="AM171:AT171"/>
    <mergeCell ref="AU176:BA176"/>
    <mergeCell ref="W175:AD175"/>
    <mergeCell ref="AE175:AL175"/>
    <mergeCell ref="AM175:AT175"/>
    <mergeCell ref="AU175:BA175"/>
    <mergeCell ref="W176:AD176"/>
    <mergeCell ref="AE176:AL176"/>
    <mergeCell ref="AM176:AT176"/>
    <mergeCell ref="AM166:AT166"/>
    <mergeCell ref="AE149:AL149"/>
    <mergeCell ref="AM149:AT149"/>
    <mergeCell ref="AE163:AL163"/>
    <mergeCell ref="AE154:AL154"/>
    <mergeCell ref="AE155:AL155"/>
    <mergeCell ref="AE156:AL156"/>
    <mergeCell ref="AE157:AL157"/>
    <mergeCell ref="AE164:AL164"/>
    <mergeCell ref="AE151:AL151"/>
    <mergeCell ref="AM165:AT165"/>
    <mergeCell ref="AM158:AT158"/>
    <mergeCell ref="AM150:AT150"/>
    <mergeCell ref="AM154:AT154"/>
    <mergeCell ref="AM163:AT163"/>
    <mergeCell ref="A128:AL128"/>
    <mergeCell ref="A109:AL109"/>
    <mergeCell ref="A124:AL124"/>
    <mergeCell ref="A125:AL125"/>
    <mergeCell ref="A126:AL126"/>
    <mergeCell ref="A118:AL118"/>
    <mergeCell ref="A119:AL119"/>
    <mergeCell ref="A117:AL117"/>
    <mergeCell ref="A116:AL116"/>
    <mergeCell ref="AT9:BA9"/>
    <mergeCell ref="A81:AL81"/>
    <mergeCell ref="A82:AL82"/>
    <mergeCell ref="A127:AL127"/>
    <mergeCell ref="AM100:BA100"/>
    <mergeCell ref="A100:AL100"/>
    <mergeCell ref="A101:AL101"/>
    <mergeCell ref="A102:AL102"/>
    <mergeCell ref="A104:AL104"/>
    <mergeCell ref="A123:AL123"/>
    <mergeCell ref="W173:AD173"/>
    <mergeCell ref="AE167:AL167"/>
    <mergeCell ref="W146:AD146"/>
    <mergeCell ref="A131:AL131"/>
    <mergeCell ref="A149:V149"/>
    <mergeCell ref="W149:AD149"/>
    <mergeCell ref="W153:AD153"/>
    <mergeCell ref="W150:AD150"/>
    <mergeCell ref="AE150:AL150"/>
    <mergeCell ref="AE165:AL165"/>
    <mergeCell ref="AE159:AL159"/>
    <mergeCell ref="AE160:AL160"/>
    <mergeCell ref="AE161:AL161"/>
    <mergeCell ref="A130:AL130"/>
    <mergeCell ref="A134:AL134"/>
    <mergeCell ref="AE153:AL153"/>
    <mergeCell ref="W147:AD147"/>
    <mergeCell ref="W148:AD148"/>
    <mergeCell ref="AE147:AL147"/>
    <mergeCell ref="W151:AD151"/>
    <mergeCell ref="A129:AL129"/>
    <mergeCell ref="A140:V141"/>
    <mergeCell ref="A137:AL137"/>
    <mergeCell ref="A136:AL136"/>
    <mergeCell ref="A135:AL135"/>
    <mergeCell ref="A132:AL132"/>
    <mergeCell ref="A133:AL133"/>
    <mergeCell ref="A138:BA138"/>
    <mergeCell ref="A139:BA139"/>
    <mergeCell ref="A108:AL108"/>
    <mergeCell ref="A105:AL105"/>
    <mergeCell ref="A106:AL106"/>
    <mergeCell ref="A107:AL107"/>
    <mergeCell ref="AC3:BA3"/>
    <mergeCell ref="AT4:BA4"/>
    <mergeCell ref="AT7:BA7"/>
    <mergeCell ref="AT8:BA8"/>
    <mergeCell ref="AT5:BA5"/>
    <mergeCell ref="AT6:BA6"/>
    <mergeCell ref="AL5:AS5"/>
    <mergeCell ref="AL6:AS6"/>
    <mergeCell ref="AL8:AS8"/>
    <mergeCell ref="AB6:AC6"/>
    <mergeCell ref="A1:BA1"/>
    <mergeCell ref="AE179:AL179"/>
    <mergeCell ref="AM104:BA104"/>
    <mergeCell ref="AE171:AL171"/>
    <mergeCell ref="AE172:AL172"/>
    <mergeCell ref="AE162:AL162"/>
    <mergeCell ref="AE177:AL177"/>
    <mergeCell ref="AE178:AL178"/>
    <mergeCell ref="A2:BA2"/>
    <mergeCell ref="AM97:BA97"/>
    <mergeCell ref="A72:BA72"/>
    <mergeCell ref="AM98:BA98"/>
    <mergeCell ref="A96:AL96"/>
    <mergeCell ref="A97:AL97"/>
    <mergeCell ref="A98:AL98"/>
    <mergeCell ref="A73:BA73"/>
    <mergeCell ref="AM92:BA92"/>
    <mergeCell ref="A80:AL80"/>
    <mergeCell ref="A76:BA76"/>
    <mergeCell ref="AM79:BA79"/>
    <mergeCell ref="AM188:AT188"/>
    <mergeCell ref="AT10:BA10"/>
    <mergeCell ref="AM96:BA96"/>
    <mergeCell ref="A3:Z3"/>
    <mergeCell ref="AA3:AB3"/>
    <mergeCell ref="S14:AK14"/>
    <mergeCell ref="AM80:BA80"/>
    <mergeCell ref="A14:R14"/>
    <mergeCell ref="AL14:AS14"/>
    <mergeCell ref="A77:AL77"/>
    <mergeCell ref="AM178:AT178"/>
    <mergeCell ref="AM193:AT193"/>
    <mergeCell ref="AM183:AT183"/>
    <mergeCell ref="AM186:AT186"/>
    <mergeCell ref="AM179:AT179"/>
    <mergeCell ref="AM187:AT187"/>
    <mergeCell ref="AM185:AT185"/>
    <mergeCell ref="AM180:AT180"/>
    <mergeCell ref="AM181:AT181"/>
    <mergeCell ref="AM182:AT182"/>
    <mergeCell ref="AM167:AT167"/>
    <mergeCell ref="AE169:AL169"/>
    <mergeCell ref="AM184:AT184"/>
    <mergeCell ref="AM172:AT172"/>
    <mergeCell ref="AE181:AL181"/>
    <mergeCell ref="AE173:AL173"/>
    <mergeCell ref="AM173:AT173"/>
    <mergeCell ref="AE174:AL174"/>
    <mergeCell ref="AM177:AT177"/>
    <mergeCell ref="AE183:AL183"/>
    <mergeCell ref="AU194:BA194"/>
    <mergeCell ref="AU202:BA202"/>
    <mergeCell ref="AU187:BA187"/>
    <mergeCell ref="AU188:BA188"/>
    <mergeCell ref="AU192:BA192"/>
    <mergeCell ref="AU193:BA193"/>
    <mergeCell ref="AU195:BA195"/>
    <mergeCell ref="AU191:BA191"/>
    <mergeCell ref="AU196:BA196"/>
    <mergeCell ref="AU201:BA201"/>
    <mergeCell ref="AU185:BA185"/>
    <mergeCell ref="AU186:BA186"/>
    <mergeCell ref="AU179:BA179"/>
    <mergeCell ref="AU180:BA180"/>
    <mergeCell ref="AU181:BA181"/>
    <mergeCell ref="AU182:BA182"/>
    <mergeCell ref="AU183:BA183"/>
    <mergeCell ref="AU184:BA184"/>
    <mergeCell ref="AU177:BA177"/>
    <mergeCell ref="AU178:BA178"/>
    <mergeCell ref="AU163:BA163"/>
    <mergeCell ref="AU164:BA164"/>
    <mergeCell ref="AU165:BA165"/>
    <mergeCell ref="AU166:BA166"/>
    <mergeCell ref="AU169:BA169"/>
    <mergeCell ref="AU174:BA174"/>
    <mergeCell ref="AU173:BA173"/>
    <mergeCell ref="AU171:BA171"/>
    <mergeCell ref="AU159:BA159"/>
    <mergeCell ref="AU160:BA160"/>
    <mergeCell ref="AU161:BA161"/>
    <mergeCell ref="AU162:BA162"/>
    <mergeCell ref="AU155:BA155"/>
    <mergeCell ref="AU156:BA156"/>
    <mergeCell ref="AU157:BA157"/>
    <mergeCell ref="AU158:BA158"/>
    <mergeCell ref="AU189:BA189"/>
    <mergeCell ref="AU154:BA154"/>
    <mergeCell ref="A169:V169"/>
    <mergeCell ref="W169:AD169"/>
    <mergeCell ref="AM169:AT169"/>
    <mergeCell ref="A154:V154"/>
    <mergeCell ref="A155:V155"/>
    <mergeCell ref="A156:V156"/>
    <mergeCell ref="A157:V157"/>
    <mergeCell ref="A158:V158"/>
    <mergeCell ref="W189:AD189"/>
    <mergeCell ref="AE189:AL189"/>
    <mergeCell ref="A159:V159"/>
    <mergeCell ref="A160:V160"/>
    <mergeCell ref="A161:V161"/>
    <mergeCell ref="A162:V162"/>
    <mergeCell ref="A163:V163"/>
    <mergeCell ref="A164:V164"/>
    <mergeCell ref="A165:V165"/>
    <mergeCell ref="AE180:AL180"/>
    <mergeCell ref="AM189:AT189"/>
    <mergeCell ref="AM155:AT155"/>
    <mergeCell ref="AM156:AT156"/>
    <mergeCell ref="AM157:AT157"/>
    <mergeCell ref="AM174:AT174"/>
    <mergeCell ref="AM159:AT159"/>
    <mergeCell ref="AM160:AT160"/>
    <mergeCell ref="AM161:AT161"/>
    <mergeCell ref="AM162:AT162"/>
    <mergeCell ref="AM164:AT164"/>
    <mergeCell ref="AU151:BA151"/>
    <mergeCell ref="AU153:BA153"/>
    <mergeCell ref="AM151:AT151"/>
    <mergeCell ref="AM153:AT153"/>
    <mergeCell ref="AU149:BA149"/>
    <mergeCell ref="AE145:AL145"/>
    <mergeCell ref="AE146:AL146"/>
    <mergeCell ref="AU147:BA147"/>
    <mergeCell ref="AE148:AL148"/>
    <mergeCell ref="AM148:AT148"/>
    <mergeCell ref="AU145:BA145"/>
    <mergeCell ref="AU146:BA146"/>
    <mergeCell ref="AU148:BA148"/>
    <mergeCell ref="AM147:AT147"/>
    <mergeCell ref="A122:AL122"/>
    <mergeCell ref="A110:AL110"/>
    <mergeCell ref="A111:AL111"/>
    <mergeCell ref="A112:AL112"/>
    <mergeCell ref="A113:AL113"/>
    <mergeCell ref="A120:AL120"/>
    <mergeCell ref="A121:AL121"/>
    <mergeCell ref="A114:AL114"/>
    <mergeCell ref="A115:AL115"/>
    <mergeCell ref="A103:AL103"/>
    <mergeCell ref="A99:AL99"/>
    <mergeCell ref="A92:AL92"/>
    <mergeCell ref="A93:AL93"/>
    <mergeCell ref="A94:AL94"/>
    <mergeCell ref="A95:AL95"/>
    <mergeCell ref="AM142:AT142"/>
    <mergeCell ref="AM141:AT141"/>
    <mergeCell ref="W140:AD141"/>
    <mergeCell ref="AE144:AL144"/>
    <mergeCell ref="W143:AD143"/>
    <mergeCell ref="W144:AD144"/>
    <mergeCell ref="AE142:AL142"/>
    <mergeCell ref="W142:AD142"/>
    <mergeCell ref="AM145:AT145"/>
    <mergeCell ref="AM146:AT146"/>
    <mergeCell ref="AM144:AT144"/>
    <mergeCell ref="W145:AD145"/>
    <mergeCell ref="A150:V150"/>
    <mergeCell ref="A151:V151"/>
    <mergeCell ref="A153:V153"/>
    <mergeCell ref="A142:V142"/>
    <mergeCell ref="A143:V143"/>
    <mergeCell ref="A144:V144"/>
    <mergeCell ref="A145:V145"/>
    <mergeCell ref="A146:V146"/>
    <mergeCell ref="A147:V147"/>
    <mergeCell ref="A148:V148"/>
    <mergeCell ref="A166:V166"/>
    <mergeCell ref="A171:V171"/>
    <mergeCell ref="A168:V168"/>
    <mergeCell ref="A167:V167"/>
    <mergeCell ref="A177:V177"/>
    <mergeCell ref="A178:V178"/>
    <mergeCell ref="A170:V170"/>
    <mergeCell ref="A176:V176"/>
    <mergeCell ref="A173:V173"/>
    <mergeCell ref="A174:V174"/>
    <mergeCell ref="A172:V172"/>
    <mergeCell ref="A175:V175"/>
    <mergeCell ref="A179:V179"/>
    <mergeCell ref="A180:V180"/>
    <mergeCell ref="A181:V181"/>
    <mergeCell ref="A182:V182"/>
    <mergeCell ref="A183:V183"/>
    <mergeCell ref="A184:V184"/>
    <mergeCell ref="A185:V185"/>
    <mergeCell ref="A186:V186"/>
    <mergeCell ref="A187:V187"/>
    <mergeCell ref="A188:V188"/>
    <mergeCell ref="A192:V192"/>
    <mergeCell ref="A193:V193"/>
    <mergeCell ref="A189:V189"/>
    <mergeCell ref="AM203:AT203"/>
    <mergeCell ref="O213:P213"/>
    <mergeCell ref="A194:V194"/>
    <mergeCell ref="A190:V190"/>
    <mergeCell ref="A191:V191"/>
    <mergeCell ref="A203:V203"/>
    <mergeCell ref="A197:V197"/>
    <mergeCell ref="AM194:AT194"/>
    <mergeCell ref="AM202:AT202"/>
    <mergeCell ref="AM192:AT192"/>
    <mergeCell ref="A212:BA212"/>
    <mergeCell ref="Q213:BA213"/>
    <mergeCell ref="AB210:AL210"/>
    <mergeCell ref="AN210:BA210"/>
    <mergeCell ref="B213:C213"/>
    <mergeCell ref="E213:L213"/>
    <mergeCell ref="M213:N213"/>
    <mergeCell ref="E211:V211"/>
    <mergeCell ref="A211:D211"/>
    <mergeCell ref="A210:AA210"/>
    <mergeCell ref="AT11:BA11"/>
    <mergeCell ref="AT12:BA12"/>
    <mergeCell ref="AT13:BA13"/>
    <mergeCell ref="AT14:BA14"/>
    <mergeCell ref="AU203:BA203"/>
    <mergeCell ref="AM81:BA81"/>
    <mergeCell ref="AM82:BA82"/>
    <mergeCell ref="AM86:BA86"/>
    <mergeCell ref="AM85:BA85"/>
    <mergeCell ref="AM83:BA83"/>
    <mergeCell ref="AM84:BA84"/>
    <mergeCell ref="AM99:BA99"/>
    <mergeCell ref="AM107:BA107"/>
    <mergeCell ref="AM108:BA108"/>
    <mergeCell ref="AL15:BA15"/>
    <mergeCell ref="AL17:BA17"/>
    <mergeCell ref="A60:BH60"/>
    <mergeCell ref="A62:BH62"/>
    <mergeCell ref="A36:AZ36"/>
    <mergeCell ref="A15:R15"/>
    <mergeCell ref="A17:R17"/>
    <mergeCell ref="S15:AK15"/>
    <mergeCell ref="A18:BA18"/>
    <mergeCell ref="A19:BA19"/>
    <mergeCell ref="AM78:BA78"/>
    <mergeCell ref="A79:AL79"/>
    <mergeCell ref="A74:BA74"/>
    <mergeCell ref="A75:BA75"/>
    <mergeCell ref="A78:AL78"/>
    <mergeCell ref="A91:AL91"/>
    <mergeCell ref="A87:AL87"/>
    <mergeCell ref="AM87:BA87"/>
    <mergeCell ref="A90:AL90"/>
    <mergeCell ref="A88:AL88"/>
    <mergeCell ref="A89:AL89"/>
    <mergeCell ref="AM88:BA88"/>
    <mergeCell ref="AM89:BA89"/>
    <mergeCell ref="AM91:BA91"/>
    <mergeCell ref="AL7:AS7"/>
    <mergeCell ref="AM90:BA90"/>
    <mergeCell ref="A20:BA20"/>
    <mergeCell ref="A21:BA21"/>
    <mergeCell ref="A83:AL83"/>
    <mergeCell ref="AM77:BA77"/>
    <mergeCell ref="A84:AL84"/>
    <mergeCell ref="A85:AL85"/>
    <mergeCell ref="A86:AL86"/>
    <mergeCell ref="A12:R12"/>
    <mergeCell ref="A13:R13"/>
    <mergeCell ref="AL9:AS9"/>
    <mergeCell ref="AL10:AS10"/>
    <mergeCell ref="AL11:AS11"/>
    <mergeCell ref="A9:R11"/>
    <mergeCell ref="S9:AK11"/>
    <mergeCell ref="S12:AK12"/>
    <mergeCell ref="S13:AK13"/>
    <mergeCell ref="AL13:AS13"/>
    <mergeCell ref="AL12:AS12"/>
    <mergeCell ref="A5:AK5"/>
    <mergeCell ref="A7:AK7"/>
    <mergeCell ref="A8:AK8"/>
    <mergeCell ref="O6:P6"/>
    <mergeCell ref="R6:Y6"/>
    <mergeCell ref="AD6:AK6"/>
    <mergeCell ref="A6:M6"/>
    <mergeCell ref="Z6:AA6"/>
    <mergeCell ref="AM93:BA93"/>
    <mergeCell ref="AM94:BA94"/>
    <mergeCell ref="AM95:BA95"/>
    <mergeCell ref="AM103:BA103"/>
    <mergeCell ref="AM105:BA105"/>
    <mergeCell ref="AM101:BA101"/>
    <mergeCell ref="AM106:BA106"/>
    <mergeCell ref="AM102:BA102"/>
    <mergeCell ref="AM120:BA120"/>
    <mergeCell ref="AM109:BA109"/>
    <mergeCell ref="AM110:BA110"/>
    <mergeCell ref="AM111:BA111"/>
    <mergeCell ref="AM112:BA112"/>
    <mergeCell ref="AM113:BA113"/>
    <mergeCell ref="AM114:BA114"/>
    <mergeCell ref="AM126:BA126"/>
    <mergeCell ref="AM115:BA115"/>
    <mergeCell ref="AM116:BA116"/>
    <mergeCell ref="AM117:BA117"/>
    <mergeCell ref="AM118:BA118"/>
    <mergeCell ref="AM119:BA119"/>
    <mergeCell ref="AM122:BA122"/>
    <mergeCell ref="AM123:BA123"/>
    <mergeCell ref="AM124:BA124"/>
    <mergeCell ref="AM125:BA125"/>
    <mergeCell ref="AE182:AL182"/>
    <mergeCell ref="AM127:BA127"/>
    <mergeCell ref="AM128:BA128"/>
    <mergeCell ref="AM129:BA129"/>
    <mergeCell ref="AM130:BA130"/>
    <mergeCell ref="AM131:BA131"/>
    <mergeCell ref="AM132:BA132"/>
    <mergeCell ref="AU144:BA144"/>
    <mergeCell ref="AM143:AT143"/>
    <mergeCell ref="AU150:BA150"/>
    <mergeCell ref="AM137:BA137"/>
    <mergeCell ref="W158:AD158"/>
    <mergeCell ref="W160:AD160"/>
    <mergeCell ref="W161:AD161"/>
    <mergeCell ref="AE140:AL141"/>
    <mergeCell ref="AU143:BA143"/>
    <mergeCell ref="AU141:BA141"/>
    <mergeCell ref="AU142:BA142"/>
    <mergeCell ref="AM140:BA140"/>
    <mergeCell ref="AE143:AL143"/>
    <mergeCell ref="AM133:BA133"/>
    <mergeCell ref="AM134:BA134"/>
    <mergeCell ref="AM135:BA135"/>
    <mergeCell ref="AM136:BA136"/>
    <mergeCell ref="W154:AD154"/>
    <mergeCell ref="W155:AD155"/>
    <mergeCell ref="W156:AD156"/>
    <mergeCell ref="AE166:AL166"/>
    <mergeCell ref="AE158:AL158"/>
    <mergeCell ref="W157:AD157"/>
    <mergeCell ref="W159:AD159"/>
    <mergeCell ref="W164:AD164"/>
    <mergeCell ref="W162:AD162"/>
    <mergeCell ref="W163:AD163"/>
    <mergeCell ref="W177:AD177"/>
    <mergeCell ref="W179:AD179"/>
    <mergeCell ref="W180:AD180"/>
    <mergeCell ref="W178:AD178"/>
    <mergeCell ref="W181:AD181"/>
    <mergeCell ref="W182:AD182"/>
    <mergeCell ref="W183:AD183"/>
    <mergeCell ref="AE192:AL192"/>
    <mergeCell ref="AE185:AL185"/>
    <mergeCell ref="AE186:AL186"/>
    <mergeCell ref="AE187:AL187"/>
    <mergeCell ref="AE188:AL188"/>
    <mergeCell ref="AE184:AL184"/>
    <mergeCell ref="W184:AD184"/>
    <mergeCell ref="AE193:AL193"/>
    <mergeCell ref="AE194:AL194"/>
    <mergeCell ref="AE202:AL202"/>
    <mergeCell ref="AE197:AL197"/>
    <mergeCell ref="W165:AD165"/>
    <mergeCell ref="W166:AD166"/>
    <mergeCell ref="W171:AD171"/>
    <mergeCell ref="W172:AD172"/>
    <mergeCell ref="W168:AD168"/>
    <mergeCell ref="W167:AD167"/>
    <mergeCell ref="W170:AD170"/>
    <mergeCell ref="W194:AD194"/>
    <mergeCell ref="W202:AD202"/>
    <mergeCell ref="W185:AD185"/>
    <mergeCell ref="W186:AD186"/>
    <mergeCell ref="W187:AD187"/>
    <mergeCell ref="W188:AD188"/>
    <mergeCell ref="W192:AD192"/>
    <mergeCell ref="W193:AD193"/>
    <mergeCell ref="W190:AD190"/>
    <mergeCell ref="W197:AD197"/>
    <mergeCell ref="AB208:AL208"/>
    <mergeCell ref="A207:AA207"/>
    <mergeCell ref="A205:AA205"/>
    <mergeCell ref="A206:AA206"/>
    <mergeCell ref="A204:BA204"/>
    <mergeCell ref="AB205:AL205"/>
    <mergeCell ref="AN205:BA205"/>
    <mergeCell ref="AN206:BA206"/>
    <mergeCell ref="AB206:AL206"/>
    <mergeCell ref="AN208:BA208"/>
    <mergeCell ref="AB209:AL209"/>
    <mergeCell ref="A16:BA16"/>
    <mergeCell ref="S17:AK17"/>
    <mergeCell ref="AB207:AL207"/>
    <mergeCell ref="AN207:BA207"/>
    <mergeCell ref="AN209:BA209"/>
    <mergeCell ref="A209:AA209"/>
    <mergeCell ref="W203:AD203"/>
    <mergeCell ref="A208:AA208"/>
    <mergeCell ref="A152:V152"/>
    <mergeCell ref="W152:AD152"/>
    <mergeCell ref="AE152:AL152"/>
    <mergeCell ref="AM152:AT152"/>
    <mergeCell ref="AU152:BA152"/>
    <mergeCell ref="A4:AS4"/>
    <mergeCell ref="AM121:BA121"/>
  </mergeCells>
  <printOptions horizontalCentered="1"/>
  <pageMargins left="0.1968503937007874" right="0.1968503937007874" top="0.1968503937007874" bottom="0.11811023622047245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233"/>
  <sheetViews>
    <sheetView zoomScalePageLayoutView="0" workbookViewId="0" topLeftCell="A189">
      <selection activeCell="AW16" sqref="AW16"/>
    </sheetView>
  </sheetViews>
  <sheetFormatPr defaultColWidth="1.75390625" defaultRowHeight="12.75"/>
  <cols>
    <col min="1" max="53" width="1.75390625" style="1" customWidth="1"/>
    <col min="54" max="54" width="10.00390625" style="1" customWidth="1"/>
    <col min="55" max="55" width="12.375" style="1" customWidth="1"/>
    <col min="56" max="56" width="25.375" style="1" customWidth="1"/>
    <col min="57" max="61" width="1.75390625" style="1" customWidth="1"/>
    <col min="62" max="16384" width="1.75390625" style="1" customWidth="1"/>
  </cols>
  <sheetData>
    <row r="1" spans="1:53" ht="12.7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</row>
    <row r="2" spans="1:53" ht="12.75">
      <c r="A2" s="63" t="s">
        <v>24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</row>
    <row r="3" spans="1:53" ht="12.75">
      <c r="A3" s="83" t="s">
        <v>236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4" t="s">
        <v>234</v>
      </c>
      <c r="AB3" s="84"/>
      <c r="AC3" s="87" t="s">
        <v>20</v>
      </c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</row>
    <row r="4" spans="1:53" ht="27" customHeight="1">
      <c r="A4" s="36" t="s">
        <v>217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88" t="s">
        <v>2</v>
      </c>
      <c r="AU4" s="89"/>
      <c r="AV4" s="89"/>
      <c r="AW4" s="89"/>
      <c r="AX4" s="89"/>
      <c r="AY4" s="89"/>
      <c r="AZ4" s="89"/>
      <c r="BA4" s="90"/>
    </row>
    <row r="5" spans="1:53" ht="12.7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7" t="s">
        <v>3</v>
      </c>
      <c r="AM5" s="47"/>
      <c r="AN5" s="47"/>
      <c r="AO5" s="47"/>
      <c r="AP5" s="47"/>
      <c r="AQ5" s="47"/>
      <c r="AR5" s="47"/>
      <c r="AS5" s="48"/>
      <c r="AT5" s="64" t="s">
        <v>100</v>
      </c>
      <c r="AU5" s="64"/>
      <c r="AV5" s="64"/>
      <c r="AW5" s="64"/>
      <c r="AX5" s="64"/>
      <c r="AY5" s="64"/>
      <c r="AZ5" s="64"/>
      <c r="BA5" s="64"/>
    </row>
    <row r="6" spans="1:53" ht="12.7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2" t="s">
        <v>18</v>
      </c>
      <c r="O6" s="45" t="s">
        <v>102</v>
      </c>
      <c r="P6" s="45"/>
      <c r="Q6" s="1" t="s">
        <v>18</v>
      </c>
      <c r="R6" s="45" t="s">
        <v>103</v>
      </c>
      <c r="S6" s="45"/>
      <c r="T6" s="45"/>
      <c r="U6" s="45"/>
      <c r="V6" s="45"/>
      <c r="W6" s="45"/>
      <c r="X6" s="45"/>
      <c r="Y6" s="45"/>
      <c r="Z6" s="27" t="s">
        <v>21</v>
      </c>
      <c r="AA6" s="27"/>
      <c r="AB6" s="71" t="s">
        <v>234</v>
      </c>
      <c r="AC6" s="71"/>
      <c r="AD6" s="43" t="s">
        <v>19</v>
      </c>
      <c r="AE6" s="43"/>
      <c r="AF6" s="43"/>
      <c r="AG6" s="43"/>
      <c r="AH6" s="43"/>
      <c r="AI6" s="43"/>
      <c r="AJ6" s="43"/>
      <c r="AK6" s="43"/>
      <c r="AL6" s="47" t="s">
        <v>4</v>
      </c>
      <c r="AM6" s="47"/>
      <c r="AN6" s="47"/>
      <c r="AO6" s="47"/>
      <c r="AP6" s="47"/>
      <c r="AQ6" s="47"/>
      <c r="AR6" s="47"/>
      <c r="AS6" s="48"/>
      <c r="AT6" s="64" t="s">
        <v>235</v>
      </c>
      <c r="AU6" s="64"/>
      <c r="AV6" s="64"/>
      <c r="AW6" s="64"/>
      <c r="AX6" s="64"/>
      <c r="AY6" s="64"/>
      <c r="AZ6" s="64"/>
      <c r="BA6" s="64"/>
    </row>
    <row r="7" spans="1:53" ht="12.7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9"/>
      <c r="AT7" s="64"/>
      <c r="AU7" s="64"/>
      <c r="AV7" s="64"/>
      <c r="AW7" s="64"/>
      <c r="AX7" s="64"/>
      <c r="AY7" s="64"/>
      <c r="AZ7" s="64"/>
      <c r="BA7" s="64"/>
    </row>
    <row r="8" spans="1:53" ht="12.7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9"/>
      <c r="AT8" s="64"/>
      <c r="AU8" s="64"/>
      <c r="AV8" s="64"/>
      <c r="AW8" s="64"/>
      <c r="AX8" s="64"/>
      <c r="AY8" s="64"/>
      <c r="AZ8" s="64"/>
      <c r="BA8" s="64"/>
    </row>
    <row r="9" spans="1:53" ht="12.75" customHeight="1">
      <c r="A9" s="26" t="s">
        <v>95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50" t="s">
        <v>163</v>
      </c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47" t="s">
        <v>5</v>
      </c>
      <c r="AM9" s="47"/>
      <c r="AN9" s="47"/>
      <c r="AO9" s="47"/>
      <c r="AP9" s="47"/>
      <c r="AQ9" s="47"/>
      <c r="AR9" s="47"/>
      <c r="AS9" s="48"/>
      <c r="AT9" s="64"/>
      <c r="AU9" s="64"/>
      <c r="AV9" s="64"/>
      <c r="AW9" s="64"/>
      <c r="AX9" s="64"/>
      <c r="AY9" s="64"/>
      <c r="AZ9" s="64"/>
      <c r="BA9" s="64"/>
    </row>
    <row r="10" spans="1:53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43"/>
      <c r="AM10" s="43"/>
      <c r="AN10" s="43"/>
      <c r="AO10" s="43"/>
      <c r="AP10" s="43"/>
      <c r="AQ10" s="43"/>
      <c r="AR10" s="43"/>
      <c r="AS10" s="49"/>
      <c r="AT10" s="64"/>
      <c r="AU10" s="64"/>
      <c r="AV10" s="64"/>
      <c r="AW10" s="64"/>
      <c r="AX10" s="64"/>
      <c r="AY10" s="64"/>
      <c r="AZ10" s="64"/>
      <c r="BA10" s="64"/>
    </row>
    <row r="11" spans="1:53" ht="12.7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43"/>
      <c r="AM11" s="43"/>
      <c r="AN11" s="43"/>
      <c r="AO11" s="43"/>
      <c r="AP11" s="43"/>
      <c r="AQ11" s="43"/>
      <c r="AR11" s="43"/>
      <c r="AS11" s="49"/>
      <c r="AT11" s="64"/>
      <c r="AU11" s="64"/>
      <c r="AV11" s="64"/>
      <c r="AW11" s="64"/>
      <c r="AX11" s="64"/>
      <c r="AY11" s="64"/>
      <c r="AZ11" s="64"/>
      <c r="BA11" s="64"/>
    </row>
    <row r="12" spans="1:53" ht="12.75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43"/>
      <c r="AM12" s="43"/>
      <c r="AN12" s="43"/>
      <c r="AO12" s="43"/>
      <c r="AP12" s="43"/>
      <c r="AQ12" s="43"/>
      <c r="AR12" s="43"/>
      <c r="AS12" s="49"/>
      <c r="AT12" s="64"/>
      <c r="AU12" s="64"/>
      <c r="AV12" s="64"/>
      <c r="AW12" s="64"/>
      <c r="AX12" s="64"/>
      <c r="AY12" s="64"/>
      <c r="AZ12" s="64"/>
      <c r="BA12" s="64"/>
    </row>
    <row r="13" spans="1:53" ht="12.75" customHeight="1">
      <c r="A13" s="26" t="s">
        <v>93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50" t="s">
        <v>164</v>
      </c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43"/>
      <c r="AM13" s="43"/>
      <c r="AN13" s="43"/>
      <c r="AO13" s="43"/>
      <c r="AP13" s="43"/>
      <c r="AQ13" s="43"/>
      <c r="AR13" s="43"/>
      <c r="AS13" s="49"/>
      <c r="AT13" s="64"/>
      <c r="AU13" s="64"/>
      <c r="AV13" s="64"/>
      <c r="AW13" s="64"/>
      <c r="AX13" s="64"/>
      <c r="AY13" s="64"/>
      <c r="AZ13" s="64"/>
      <c r="BA13" s="64"/>
    </row>
    <row r="14" spans="1:53" ht="12.75" customHeight="1">
      <c r="A14" s="26" t="s">
        <v>6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50" t="s">
        <v>165</v>
      </c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95" t="s">
        <v>7</v>
      </c>
      <c r="AM14" s="95"/>
      <c r="AN14" s="95"/>
      <c r="AO14" s="95"/>
      <c r="AP14" s="95"/>
      <c r="AQ14" s="95"/>
      <c r="AR14" s="95"/>
      <c r="AS14" s="48"/>
      <c r="AT14" s="64">
        <v>383</v>
      </c>
      <c r="AU14" s="64"/>
      <c r="AV14" s="64"/>
      <c r="AW14" s="64"/>
      <c r="AX14" s="64"/>
      <c r="AY14" s="64"/>
      <c r="AZ14" s="64"/>
      <c r="BA14" s="64"/>
    </row>
    <row r="15" spans="1:53" ht="25.5" customHeight="1">
      <c r="A15" s="26" t="s">
        <v>64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96" t="s">
        <v>101</v>
      </c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</row>
    <row r="16" spans="1:53" ht="16.5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</row>
    <row r="17" spans="1:53" ht="18.75" customHeight="1">
      <c r="A17" s="26" t="s">
        <v>65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4" customHeight="1">
      <c r="A18" s="26" t="s">
        <v>116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50" t="s">
        <v>166</v>
      </c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</row>
    <row r="19" spans="1:53" ht="24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</row>
    <row r="20" spans="1:53" ht="24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</row>
    <row r="21" spans="1:53" ht="12.75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</row>
    <row r="22" spans="1:53" ht="12.75">
      <c r="A22" s="63" t="s">
        <v>66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</row>
    <row r="23" spans="1:53" ht="12.75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</row>
    <row r="24" spans="1:53" ht="12.75">
      <c r="A24" s="47" t="s">
        <v>117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</row>
    <row r="25" spans="1:53" ht="15.75">
      <c r="A25" s="7" t="s">
        <v>167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</row>
    <row r="26" spans="1:53" ht="15.75">
      <c r="A26" s="7" t="s">
        <v>168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</row>
    <row r="27" spans="1:53" ht="15.75">
      <c r="A27" s="7" t="s">
        <v>169</v>
      </c>
      <c r="B27" s="7"/>
      <c r="C27" s="7"/>
      <c r="D27" s="7"/>
      <c r="E27" s="7"/>
      <c r="F27" s="7"/>
      <c r="G27" s="7"/>
      <c r="H27" s="7"/>
      <c r="I27" s="7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</row>
    <row r="28" spans="1:53" ht="15.75">
      <c r="A28" s="7" t="s">
        <v>170</v>
      </c>
      <c r="B28" s="7"/>
      <c r="C28" s="7"/>
      <c r="D28" s="7"/>
      <c r="E28" s="7"/>
      <c r="F28" s="7"/>
      <c r="G28" s="7"/>
      <c r="H28" s="7"/>
      <c r="I28" s="7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</row>
    <row r="29" spans="1:53" ht="15.75">
      <c r="A29" s="7" t="s">
        <v>171</v>
      </c>
      <c r="B29" s="7"/>
      <c r="C29" s="7"/>
      <c r="D29" s="7"/>
      <c r="E29" s="7"/>
      <c r="F29" s="7"/>
      <c r="G29" s="7"/>
      <c r="H29" s="7"/>
      <c r="I29" s="7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</row>
    <row r="30" spans="1:53" ht="15.75">
      <c r="A30" s="7" t="s">
        <v>172</v>
      </c>
      <c r="B30" s="7"/>
      <c r="C30" s="7"/>
      <c r="D30" s="7"/>
      <c r="E30" s="7"/>
      <c r="F30" s="7"/>
      <c r="G30" s="7"/>
      <c r="H30" s="7"/>
      <c r="I30" s="7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</row>
    <row r="31" spans="1:53" ht="15.75">
      <c r="A31" s="7" t="s">
        <v>173</v>
      </c>
      <c r="B31" s="7"/>
      <c r="C31" s="7"/>
      <c r="D31" s="7"/>
      <c r="E31" s="7"/>
      <c r="F31" s="7"/>
      <c r="G31" s="7"/>
      <c r="H31" s="7"/>
      <c r="I31" s="7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</row>
    <row r="32" spans="1:53" ht="15.75">
      <c r="A32" s="7" t="s">
        <v>174</v>
      </c>
      <c r="B32" s="7"/>
      <c r="C32" s="7"/>
      <c r="D32" s="7"/>
      <c r="E32" s="7"/>
      <c r="F32" s="7"/>
      <c r="G32" s="7"/>
      <c r="H32" s="7"/>
      <c r="I32" s="7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</row>
    <row r="33" spans="1:53" ht="15.75">
      <c r="A33" s="7" t="s">
        <v>175</v>
      </c>
      <c r="B33" s="7"/>
      <c r="C33" s="7"/>
      <c r="D33" s="7"/>
      <c r="E33" s="7"/>
      <c r="F33" s="7"/>
      <c r="G33" s="7"/>
      <c r="H33" s="7"/>
      <c r="I33" s="7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</row>
    <row r="34" spans="1:53" ht="15.75">
      <c r="A34" s="7" t="s">
        <v>176</v>
      </c>
      <c r="B34" s="7"/>
      <c r="C34" s="7"/>
      <c r="D34" s="7"/>
      <c r="E34" s="7"/>
      <c r="F34" s="7"/>
      <c r="G34" s="7"/>
      <c r="H34" s="7"/>
      <c r="I34" s="7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</row>
    <row r="35" spans="1:53" ht="15.75">
      <c r="A35" s="7" t="s">
        <v>177</v>
      </c>
      <c r="B35" s="7"/>
      <c r="C35" s="7"/>
      <c r="D35" s="7"/>
      <c r="E35" s="7"/>
      <c r="F35" s="7"/>
      <c r="G35" s="7"/>
      <c r="H35" s="7"/>
      <c r="I35" s="7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</row>
    <row r="36" spans="1:53" ht="15.75">
      <c r="A36" s="7" t="s">
        <v>178</v>
      </c>
      <c r="B36" s="7"/>
      <c r="C36" s="7"/>
      <c r="D36" s="7"/>
      <c r="E36" s="7"/>
      <c r="F36" s="7"/>
      <c r="G36" s="7"/>
      <c r="H36" s="7"/>
      <c r="I36" s="7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</row>
    <row r="37" spans="1:53" ht="15.75">
      <c r="A37" s="7" t="s">
        <v>179</v>
      </c>
      <c r="B37" s="7"/>
      <c r="C37" s="7"/>
      <c r="D37" s="7"/>
      <c r="E37" s="7"/>
      <c r="F37" s="7"/>
      <c r="G37" s="7"/>
      <c r="H37" s="7"/>
      <c r="I37" s="7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</row>
    <row r="38" spans="1:53" ht="15.75">
      <c r="A38" s="8" t="s">
        <v>180</v>
      </c>
      <c r="B38" s="7"/>
      <c r="C38" s="7"/>
      <c r="D38" s="7"/>
      <c r="E38" s="7"/>
      <c r="F38" s="7"/>
      <c r="G38" s="7"/>
      <c r="H38" s="7"/>
      <c r="I38" s="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</row>
    <row r="39" spans="1:60" ht="30" customHeight="1">
      <c r="A39" s="116" t="s">
        <v>181</v>
      </c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7"/>
      <c r="BD39" s="117"/>
      <c r="BE39" s="117"/>
      <c r="BF39" s="117"/>
      <c r="BG39" s="117"/>
      <c r="BH39" s="117"/>
    </row>
    <row r="40" spans="1:53" ht="15.75">
      <c r="A40" s="7" t="s">
        <v>182</v>
      </c>
      <c r="B40" s="8"/>
      <c r="C40" s="8"/>
      <c r="D40" s="8"/>
      <c r="E40" s="8"/>
      <c r="F40" s="8"/>
      <c r="G40" s="8"/>
      <c r="H40" s="8"/>
      <c r="I40" s="8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</row>
    <row r="41" spans="1:53" ht="15.75">
      <c r="A41" s="7" t="s">
        <v>222</v>
      </c>
      <c r="B41" s="9"/>
      <c r="C41" s="9"/>
      <c r="D41" s="9"/>
      <c r="E41" s="9"/>
      <c r="F41" s="9"/>
      <c r="G41" s="9"/>
      <c r="H41" s="9"/>
      <c r="I41" s="9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</row>
    <row r="42" spans="1:53" ht="16.5">
      <c r="A42" s="7" t="s">
        <v>183</v>
      </c>
      <c r="B42" s="9"/>
      <c r="C42" s="10"/>
      <c r="D42" s="9"/>
      <c r="E42" s="9"/>
      <c r="F42" s="9"/>
      <c r="G42" s="9"/>
      <c r="H42" s="9"/>
      <c r="I42" s="9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</row>
    <row r="43" spans="1:53" ht="15.75">
      <c r="A43" s="7" t="s">
        <v>184</v>
      </c>
      <c r="B43" s="7"/>
      <c r="C43" s="7"/>
      <c r="D43" s="7"/>
      <c r="E43" s="7"/>
      <c r="F43" s="7"/>
      <c r="G43" s="7"/>
      <c r="H43" s="7"/>
      <c r="I43" s="7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</row>
    <row r="44" spans="1:53" ht="15.75">
      <c r="A44" s="7" t="s">
        <v>185</v>
      </c>
      <c r="B44" s="11"/>
      <c r="C44" s="11"/>
      <c r="D44" s="11"/>
      <c r="E44" s="11"/>
      <c r="F44" s="11"/>
      <c r="G44" s="11"/>
      <c r="H44" s="11"/>
      <c r="I44" s="11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</row>
    <row r="45" spans="1:53" ht="15.75">
      <c r="A45" s="7" t="s">
        <v>186</v>
      </c>
      <c r="B45" s="7"/>
      <c r="C45" s="7"/>
      <c r="D45" s="7"/>
      <c r="E45" s="7"/>
      <c r="F45" s="7"/>
      <c r="G45" s="7"/>
      <c r="H45" s="7"/>
      <c r="I45" s="7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</row>
    <row r="46" spans="1:53" ht="15.75">
      <c r="A46" s="7" t="s">
        <v>187</v>
      </c>
      <c r="B46" s="7"/>
      <c r="C46" s="7"/>
      <c r="D46" s="7"/>
      <c r="E46" s="7"/>
      <c r="F46" s="7"/>
      <c r="G46" s="7"/>
      <c r="H46" s="7"/>
      <c r="I46" s="7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</row>
    <row r="47" spans="1:53" ht="15.75">
      <c r="A47" s="7" t="s">
        <v>188</v>
      </c>
      <c r="B47" s="7"/>
      <c r="C47" s="7"/>
      <c r="D47" s="7"/>
      <c r="E47" s="7"/>
      <c r="F47" s="7"/>
      <c r="G47" s="7"/>
      <c r="H47" s="7"/>
      <c r="I47" s="7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</row>
    <row r="48" spans="1:53" ht="15.75">
      <c r="A48" s="7" t="s">
        <v>189</v>
      </c>
      <c r="B48" s="7"/>
      <c r="C48" s="7"/>
      <c r="D48" s="7"/>
      <c r="E48" s="7"/>
      <c r="F48" s="7"/>
      <c r="G48" s="7"/>
      <c r="H48" s="7"/>
      <c r="I48" s="7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</row>
    <row r="49" spans="1:53" ht="15.75">
      <c r="A49" s="7" t="s">
        <v>190</v>
      </c>
      <c r="B49" s="7"/>
      <c r="C49" s="7"/>
      <c r="D49" s="7"/>
      <c r="E49" s="7"/>
      <c r="F49" s="7"/>
      <c r="G49" s="7"/>
      <c r="H49" s="7"/>
      <c r="I49" s="7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</row>
    <row r="50" spans="1:53" ht="15.75">
      <c r="A50" s="9" t="s">
        <v>191</v>
      </c>
      <c r="B50" s="7"/>
      <c r="C50" s="7"/>
      <c r="D50" s="7"/>
      <c r="E50" s="7"/>
      <c r="F50" s="7"/>
      <c r="G50" s="7"/>
      <c r="H50" s="7"/>
      <c r="I50" s="7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</row>
    <row r="51" spans="1:53" ht="15.75">
      <c r="A51" s="12" t="s">
        <v>192</v>
      </c>
      <c r="B51" s="7"/>
      <c r="C51" s="7"/>
      <c r="D51" s="7"/>
      <c r="E51" s="7"/>
      <c r="F51" s="7"/>
      <c r="G51" s="7"/>
      <c r="H51" s="7"/>
      <c r="I51" s="7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</row>
    <row r="52" spans="1:53" ht="15.75">
      <c r="A52" s="13" t="s">
        <v>193</v>
      </c>
      <c r="B52" s="7"/>
      <c r="C52" s="7"/>
      <c r="D52" s="7"/>
      <c r="E52" s="7"/>
      <c r="F52" s="7"/>
      <c r="G52" s="7"/>
      <c r="H52" s="7"/>
      <c r="I52" s="7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</row>
    <row r="53" spans="1:53" ht="15.75">
      <c r="A53" s="14" t="s">
        <v>194</v>
      </c>
      <c r="B53" s="15"/>
      <c r="C53" s="15"/>
      <c r="D53" s="15"/>
      <c r="E53" s="15"/>
      <c r="F53" s="15"/>
      <c r="G53" s="15"/>
      <c r="H53" s="15"/>
      <c r="I53" s="15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</row>
    <row r="54" spans="1:53" ht="15.75">
      <c r="A54" s="14" t="s">
        <v>195</v>
      </c>
      <c r="B54" s="7"/>
      <c r="C54" s="7"/>
      <c r="D54" s="7"/>
      <c r="E54" s="7"/>
      <c r="F54" s="7"/>
      <c r="G54" s="7"/>
      <c r="H54" s="7"/>
      <c r="I54" s="7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</row>
    <row r="55" spans="1:53" ht="15.75">
      <c r="A55" s="7" t="s">
        <v>196</v>
      </c>
      <c r="B55" s="7"/>
      <c r="C55" s="7"/>
      <c r="D55" s="7"/>
      <c r="E55" s="7"/>
      <c r="F55" s="7"/>
      <c r="G55" s="7"/>
      <c r="H55" s="7"/>
      <c r="I55" s="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</row>
    <row r="56" spans="1:53" ht="15.75">
      <c r="A56" s="7" t="s">
        <v>197</v>
      </c>
      <c r="B56" s="15"/>
      <c r="C56" s="15"/>
      <c r="D56" s="15"/>
      <c r="E56" s="15"/>
      <c r="F56" s="15"/>
      <c r="G56" s="15"/>
      <c r="H56" s="15"/>
      <c r="I56" s="15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</row>
    <row r="57" spans="1:53" ht="15.75">
      <c r="A57" s="7" t="s">
        <v>198</v>
      </c>
      <c r="B57" s="9"/>
      <c r="C57" s="9"/>
      <c r="D57" s="9"/>
      <c r="E57" s="9"/>
      <c r="F57" s="9"/>
      <c r="G57" s="9"/>
      <c r="H57" s="9"/>
      <c r="I57" s="9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</row>
    <row r="58" spans="1:53" ht="15.75">
      <c r="A58" s="14" t="s">
        <v>199</v>
      </c>
      <c r="B58" s="9"/>
      <c r="C58" s="9"/>
      <c r="D58" s="9"/>
      <c r="E58" s="9"/>
      <c r="F58" s="9"/>
      <c r="G58" s="9"/>
      <c r="H58" s="9"/>
      <c r="I58" s="9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</row>
    <row r="59" spans="1:53" ht="15.75">
      <c r="A59" s="7" t="s">
        <v>200</v>
      </c>
      <c r="B59" s="14"/>
      <c r="C59" s="14"/>
      <c r="D59" s="14"/>
      <c r="E59" s="14"/>
      <c r="F59" s="14"/>
      <c r="G59" s="14"/>
      <c r="H59" s="14"/>
      <c r="I59" s="14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</row>
    <row r="60" spans="1:53" ht="15.75">
      <c r="A60" s="7" t="s">
        <v>201</v>
      </c>
      <c r="B60" s="13"/>
      <c r="C60" s="13"/>
      <c r="D60" s="13"/>
      <c r="E60" s="13"/>
      <c r="F60" s="13"/>
      <c r="G60" s="13"/>
      <c r="H60" s="13"/>
      <c r="I60" s="1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</row>
    <row r="61" spans="1:53" ht="15.75">
      <c r="A61" s="7" t="s">
        <v>202</v>
      </c>
      <c r="B61" s="14"/>
      <c r="C61" s="14"/>
      <c r="D61" s="14"/>
      <c r="E61" s="14"/>
      <c r="F61" s="14"/>
      <c r="G61" s="14"/>
      <c r="H61" s="14"/>
      <c r="I61" s="14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</row>
    <row r="62" spans="1:53" ht="15.75">
      <c r="A62" s="8" t="s">
        <v>220</v>
      </c>
      <c r="B62" s="14"/>
      <c r="C62" s="14"/>
      <c r="D62" s="14"/>
      <c r="E62" s="14"/>
      <c r="F62" s="14"/>
      <c r="G62" s="14"/>
      <c r="H62" s="14"/>
      <c r="I62" s="14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</row>
    <row r="63" spans="1:60" ht="15.75">
      <c r="A63" s="61" t="s">
        <v>221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</row>
    <row r="64" spans="1:53" ht="15.75">
      <c r="A64" s="8" t="s">
        <v>220</v>
      </c>
      <c r="B64" s="7"/>
      <c r="C64" s="7"/>
      <c r="D64" s="7"/>
      <c r="E64" s="7"/>
      <c r="F64" s="7"/>
      <c r="G64" s="7"/>
      <c r="H64" s="7"/>
      <c r="I64" s="7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</row>
    <row r="65" spans="1:60" ht="15.75">
      <c r="A65" s="61" t="s">
        <v>221</v>
      </c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</row>
    <row r="66" spans="1:53" ht="15.75">
      <c r="A66" s="16" t="s">
        <v>203</v>
      </c>
      <c r="B66" s="7"/>
      <c r="C66" s="7"/>
      <c r="D66" s="7"/>
      <c r="E66" s="7"/>
      <c r="F66" s="7"/>
      <c r="G66" s="7"/>
      <c r="H66" s="7"/>
      <c r="I66" s="7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</row>
    <row r="67" spans="1:53" ht="15.75">
      <c r="A67" s="8" t="s">
        <v>204</v>
      </c>
      <c r="B67" s="7"/>
      <c r="C67" s="7"/>
      <c r="D67" s="7"/>
      <c r="E67" s="7"/>
      <c r="F67" s="7"/>
      <c r="G67" s="7"/>
      <c r="H67" s="7"/>
      <c r="I67" s="7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</row>
    <row r="68" spans="1:53" ht="15.75">
      <c r="A68" s="8" t="s">
        <v>205</v>
      </c>
      <c r="B68" s="14"/>
      <c r="C68" s="14"/>
      <c r="D68" s="14"/>
      <c r="E68" s="14"/>
      <c r="F68" s="14"/>
      <c r="G68" s="14"/>
      <c r="H68" s="14"/>
      <c r="I68" s="7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</row>
    <row r="69" spans="1:53" ht="15.75">
      <c r="A69" s="8" t="s">
        <v>206</v>
      </c>
      <c r="B69" s="7"/>
      <c r="C69" s="7"/>
      <c r="D69" s="7"/>
      <c r="E69" s="7"/>
      <c r="F69" s="7"/>
      <c r="G69" s="7"/>
      <c r="H69" s="7"/>
      <c r="I69" s="7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</row>
    <row r="70" spans="1:53" ht="15.75">
      <c r="A70" s="8" t="s">
        <v>207</v>
      </c>
      <c r="B70" s="7"/>
      <c r="C70" s="7"/>
      <c r="D70" s="7"/>
      <c r="E70" s="7"/>
      <c r="F70" s="7"/>
      <c r="G70" s="7"/>
      <c r="H70" s="7"/>
      <c r="I70" s="7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</row>
    <row r="71" spans="1:53" ht="15.75">
      <c r="A71" s="16" t="s">
        <v>208</v>
      </c>
      <c r="B71" s="7"/>
      <c r="C71" s="7"/>
      <c r="D71" s="7"/>
      <c r="E71" s="7"/>
      <c r="F71" s="7"/>
      <c r="G71" s="7"/>
      <c r="H71" s="7"/>
      <c r="I71" s="7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</row>
    <row r="72" spans="1:53" ht="15.75">
      <c r="A72" s="8" t="s">
        <v>209</v>
      </c>
      <c r="B72" s="7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</row>
    <row r="73" spans="1:53" ht="15.75">
      <c r="A73" s="8" t="s">
        <v>211</v>
      </c>
      <c r="B73" s="8"/>
      <c r="C73" s="8"/>
      <c r="D73" s="8"/>
      <c r="E73" s="8"/>
      <c r="F73" s="8"/>
      <c r="G73" s="8"/>
      <c r="H73" s="8"/>
      <c r="I73" s="7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</row>
    <row r="74" spans="1:53" ht="15.75">
      <c r="A74" s="8" t="s">
        <v>210</v>
      </c>
      <c r="B74" s="7"/>
      <c r="C74" s="7"/>
      <c r="D74" s="7"/>
      <c r="E74" s="7"/>
      <c r="F74" s="7"/>
      <c r="G74" s="7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</row>
    <row r="75" spans="1:53" ht="12.75">
      <c r="A75" s="47" t="s">
        <v>118</v>
      </c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</row>
    <row r="76" spans="1:53" ht="12.75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</row>
    <row r="77" spans="1:53" ht="12.75">
      <c r="A77" s="47" t="s">
        <v>67</v>
      </c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</row>
    <row r="78" spans="1:53" ht="12.75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</row>
    <row r="79" spans="1:53" ht="12.75" customHeight="1">
      <c r="A79" s="86" t="s">
        <v>68</v>
      </c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  <c r="AT79" s="86"/>
      <c r="AU79" s="86"/>
      <c r="AV79" s="86"/>
      <c r="AW79" s="86"/>
      <c r="AX79" s="86"/>
      <c r="AY79" s="86"/>
      <c r="AZ79" s="86"/>
      <c r="BA79" s="86"/>
    </row>
    <row r="80" spans="1:53" ht="12.75" customHeight="1">
      <c r="A80" s="112" t="s">
        <v>8</v>
      </c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  <c r="AF80" s="113"/>
      <c r="AG80" s="113"/>
      <c r="AH80" s="113"/>
      <c r="AI80" s="113"/>
      <c r="AJ80" s="113"/>
      <c r="AK80" s="113"/>
      <c r="AL80" s="114"/>
      <c r="AM80" s="112" t="s">
        <v>9</v>
      </c>
      <c r="AN80" s="113"/>
      <c r="AO80" s="113"/>
      <c r="AP80" s="113"/>
      <c r="AQ80" s="113"/>
      <c r="AR80" s="113"/>
      <c r="AS80" s="113"/>
      <c r="AT80" s="113"/>
      <c r="AU80" s="113"/>
      <c r="AV80" s="113"/>
      <c r="AW80" s="113"/>
      <c r="AX80" s="113"/>
      <c r="AY80" s="113"/>
      <c r="AZ80" s="113"/>
      <c r="BA80" s="114"/>
    </row>
    <row r="81" spans="1:53" ht="12.75" customHeight="1">
      <c r="A81" s="54" t="s">
        <v>151</v>
      </c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6"/>
      <c r="AM81" s="106">
        <f>'План по МЗ'!AM78:BA78</f>
        <v>26606149.04</v>
      </c>
      <c r="AN81" s="107"/>
      <c r="AO81" s="107"/>
      <c r="AP81" s="107"/>
      <c r="AQ81" s="107"/>
      <c r="AR81" s="107"/>
      <c r="AS81" s="107"/>
      <c r="AT81" s="107"/>
      <c r="AU81" s="107"/>
      <c r="AV81" s="107"/>
      <c r="AW81" s="107"/>
      <c r="AX81" s="107"/>
      <c r="AY81" s="107"/>
      <c r="AZ81" s="107"/>
      <c r="BA81" s="108"/>
    </row>
    <row r="82" spans="1:53" ht="12.75" customHeight="1">
      <c r="A82" s="28" t="s">
        <v>10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30"/>
      <c r="AM82" s="103"/>
      <c r="AN82" s="104"/>
      <c r="AO82" s="104"/>
      <c r="AP82" s="104"/>
      <c r="AQ82" s="104"/>
      <c r="AR82" s="104"/>
      <c r="AS82" s="104"/>
      <c r="AT82" s="104"/>
      <c r="AU82" s="104"/>
      <c r="AV82" s="104"/>
      <c r="AW82" s="104"/>
      <c r="AX82" s="104"/>
      <c r="AY82" s="104"/>
      <c r="AZ82" s="104"/>
      <c r="BA82" s="105"/>
    </row>
    <row r="83" spans="1:53" ht="12.75" customHeight="1">
      <c r="A83" s="28" t="s">
        <v>119</v>
      </c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30"/>
      <c r="AM83" s="103">
        <f>'План по МЗ'!AM80:BA80</f>
        <v>10463317.76</v>
      </c>
      <c r="AN83" s="104"/>
      <c r="AO83" s="104"/>
      <c r="AP83" s="104"/>
      <c r="AQ83" s="104"/>
      <c r="AR83" s="104"/>
      <c r="AS83" s="104"/>
      <c r="AT83" s="104"/>
      <c r="AU83" s="104"/>
      <c r="AV83" s="104"/>
      <c r="AW83" s="104"/>
      <c r="AX83" s="104"/>
      <c r="AY83" s="104"/>
      <c r="AZ83" s="104"/>
      <c r="BA83" s="105"/>
    </row>
    <row r="84" spans="1:53" ht="12.75">
      <c r="A84" s="28" t="s">
        <v>90</v>
      </c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30"/>
      <c r="AM84" s="94"/>
      <c r="AN84" s="94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</row>
    <row r="85" spans="1:53" ht="45" customHeight="1">
      <c r="A85" s="28" t="s">
        <v>120</v>
      </c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30"/>
      <c r="AM85" s="94">
        <v>10463317.76</v>
      </c>
      <c r="AN85" s="94"/>
      <c r="AO85" s="94"/>
      <c r="AP85" s="94"/>
      <c r="AQ85" s="94"/>
      <c r="AR85" s="94"/>
      <c r="AS85" s="94"/>
      <c r="AT85" s="94"/>
      <c r="AU85" s="94"/>
      <c r="AV85" s="94"/>
      <c r="AW85" s="94"/>
      <c r="AX85" s="94"/>
      <c r="AY85" s="94"/>
      <c r="AZ85" s="94"/>
      <c r="BA85" s="94"/>
    </row>
    <row r="86" spans="1:53" ht="42.75" customHeight="1">
      <c r="A86" s="28" t="s">
        <v>121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30"/>
      <c r="AM86" s="94"/>
      <c r="AN86" s="94"/>
      <c r="AO86" s="94"/>
      <c r="AP86" s="94"/>
      <c r="AQ86" s="94"/>
      <c r="AR86" s="94"/>
      <c r="AS86" s="94"/>
      <c r="AT86" s="94"/>
      <c r="AU86" s="94"/>
      <c r="AV86" s="94"/>
      <c r="AW86" s="94"/>
      <c r="AX86" s="94"/>
      <c r="AY86" s="94"/>
      <c r="AZ86" s="94"/>
      <c r="BA86" s="94"/>
    </row>
    <row r="87" spans="1:53" ht="39" customHeight="1">
      <c r="A87" s="28" t="s">
        <v>122</v>
      </c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30"/>
      <c r="AM87" s="94"/>
      <c r="AN87" s="94"/>
      <c r="AO87" s="94"/>
      <c r="AP87" s="94"/>
      <c r="AQ87" s="94"/>
      <c r="AR87" s="94"/>
      <c r="AS87" s="94"/>
      <c r="AT87" s="94"/>
      <c r="AU87" s="94"/>
      <c r="AV87" s="94"/>
      <c r="AW87" s="94"/>
      <c r="AX87" s="94"/>
      <c r="AY87" s="94"/>
      <c r="AZ87" s="94"/>
      <c r="BA87" s="94"/>
    </row>
    <row r="88" spans="1:53" ht="24.75" customHeight="1">
      <c r="A88" s="28" t="s">
        <v>123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30"/>
      <c r="AM88" s="94">
        <f>'План по МЗ'!AM85:BA85</f>
        <v>3006352.38</v>
      </c>
      <c r="AN88" s="94"/>
      <c r="AO88" s="94"/>
      <c r="AP88" s="94"/>
      <c r="AQ88" s="94"/>
      <c r="AR88" s="94"/>
      <c r="AS88" s="94"/>
      <c r="AT88" s="94"/>
      <c r="AU88" s="94"/>
      <c r="AV88" s="94"/>
      <c r="AW88" s="94"/>
      <c r="AX88" s="94"/>
      <c r="AY88" s="94"/>
      <c r="AZ88" s="94"/>
      <c r="BA88" s="94"/>
    </row>
    <row r="89" spans="1:53" ht="26.25" customHeight="1">
      <c r="A89" s="28" t="s">
        <v>124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30"/>
      <c r="AM89" s="94">
        <f>'План по МЗ'!AM86:BA86</f>
        <v>16142831.28</v>
      </c>
      <c r="AN89" s="94"/>
      <c r="AO89" s="94"/>
      <c r="AP89" s="94"/>
      <c r="AQ89" s="94"/>
      <c r="AR89" s="94"/>
      <c r="AS89" s="94"/>
      <c r="AT89" s="94"/>
      <c r="AU89" s="94"/>
      <c r="AV89" s="94"/>
      <c r="AW89" s="94"/>
      <c r="AX89" s="94"/>
      <c r="AY89" s="94"/>
      <c r="AZ89" s="94"/>
      <c r="BA89" s="94"/>
    </row>
    <row r="90" spans="1:53" ht="12.75">
      <c r="A90" s="28" t="s">
        <v>90</v>
      </c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30"/>
      <c r="AM90" s="94"/>
      <c r="AN90" s="94"/>
      <c r="AO90" s="94"/>
      <c r="AP90" s="94"/>
      <c r="AQ90" s="94"/>
      <c r="AR90" s="94"/>
      <c r="AS90" s="94"/>
      <c r="AT90" s="94"/>
      <c r="AU90" s="94"/>
      <c r="AV90" s="94"/>
      <c r="AW90" s="94"/>
      <c r="AX90" s="94"/>
      <c r="AY90" s="94"/>
      <c r="AZ90" s="94"/>
      <c r="BA90" s="94"/>
    </row>
    <row r="91" spans="1:53" ht="12.75">
      <c r="A91" s="28" t="s">
        <v>69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30"/>
      <c r="AM91" s="94">
        <f>'План по МЗ'!AM88:BA88</f>
        <v>5567433.07</v>
      </c>
      <c r="AN91" s="94"/>
      <c r="AO91" s="94"/>
      <c r="AP91" s="94"/>
      <c r="AQ91" s="94"/>
      <c r="AR91" s="94"/>
      <c r="AS91" s="94"/>
      <c r="AT91" s="94"/>
      <c r="AU91" s="94"/>
      <c r="AV91" s="94"/>
      <c r="AW91" s="94"/>
      <c r="AX91" s="94"/>
      <c r="AY91" s="94"/>
      <c r="AZ91" s="94"/>
      <c r="BA91" s="94"/>
    </row>
    <row r="92" spans="1:53" ht="12.75">
      <c r="A92" s="28" t="s">
        <v>70</v>
      </c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30"/>
      <c r="AM92" s="94">
        <f>'План по МЗ'!AM89:BA89</f>
        <v>2238087.8200000003</v>
      </c>
      <c r="AN92" s="94"/>
      <c r="AO92" s="94"/>
      <c r="AP92" s="94"/>
      <c r="AQ92" s="94"/>
      <c r="AR92" s="94"/>
      <c r="AS92" s="94"/>
      <c r="AT92" s="94"/>
      <c r="AU92" s="94"/>
      <c r="AV92" s="94"/>
      <c r="AW92" s="94"/>
      <c r="AX92" s="94"/>
      <c r="AY92" s="94"/>
      <c r="AZ92" s="94"/>
      <c r="BA92" s="94"/>
    </row>
    <row r="93" spans="1:53" ht="12.75">
      <c r="A93" s="54" t="s">
        <v>152</v>
      </c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6"/>
      <c r="AM93" s="94"/>
      <c r="AN93" s="94"/>
      <c r="AO93" s="94"/>
      <c r="AP93" s="94"/>
      <c r="AQ93" s="94"/>
      <c r="AR93" s="94"/>
      <c r="AS93" s="94"/>
      <c r="AT93" s="94"/>
      <c r="AU93" s="94"/>
      <c r="AV93" s="94"/>
      <c r="AW93" s="94"/>
      <c r="AX93" s="94"/>
      <c r="AY93" s="94"/>
      <c r="AZ93" s="94"/>
      <c r="BA93" s="94"/>
    </row>
    <row r="94" spans="1:53" ht="12.75">
      <c r="A94" s="28" t="s">
        <v>10</v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30"/>
      <c r="AM94" s="94"/>
      <c r="AN94" s="94"/>
      <c r="AO94" s="94"/>
      <c r="AP94" s="94"/>
      <c r="AQ94" s="94"/>
      <c r="AR94" s="94"/>
      <c r="AS94" s="94"/>
      <c r="AT94" s="94"/>
      <c r="AU94" s="94"/>
      <c r="AV94" s="94"/>
      <c r="AW94" s="94"/>
      <c r="AX94" s="94"/>
      <c r="AY94" s="94"/>
      <c r="AZ94" s="94"/>
      <c r="BA94" s="94"/>
    </row>
    <row r="95" spans="1:53" ht="12.75">
      <c r="A95" s="28" t="s">
        <v>125</v>
      </c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30"/>
      <c r="AM95" s="94"/>
      <c r="AN95" s="94"/>
      <c r="AO95" s="94"/>
      <c r="AP95" s="94"/>
      <c r="AQ95" s="94"/>
      <c r="AR95" s="94"/>
      <c r="AS95" s="94"/>
      <c r="AT95" s="94"/>
      <c r="AU95" s="94"/>
      <c r="AV95" s="94"/>
      <c r="AW95" s="94"/>
      <c r="AX95" s="94"/>
      <c r="AY95" s="94"/>
      <c r="AZ95" s="94"/>
      <c r="BA95" s="94"/>
    </row>
    <row r="96" spans="1:53" ht="24.75" customHeight="1">
      <c r="A96" s="28" t="s">
        <v>126</v>
      </c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30"/>
      <c r="AM96" s="94"/>
      <c r="AN96" s="94"/>
      <c r="AO96" s="94"/>
      <c r="AP96" s="94"/>
      <c r="AQ96" s="94"/>
      <c r="AR96" s="94"/>
      <c r="AS96" s="94"/>
      <c r="AT96" s="94"/>
      <c r="AU96" s="94"/>
      <c r="AV96" s="94"/>
      <c r="AW96" s="94"/>
      <c r="AX96" s="94"/>
      <c r="AY96" s="94"/>
      <c r="AZ96" s="94"/>
      <c r="BA96" s="94"/>
    </row>
    <row r="97" spans="1:53" ht="12.75">
      <c r="A97" s="78" t="s">
        <v>15</v>
      </c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  <c r="AI97" s="79"/>
      <c r="AJ97" s="79"/>
      <c r="AK97" s="79"/>
      <c r="AL97" s="80"/>
      <c r="AM97" s="94"/>
      <c r="AN97" s="94"/>
      <c r="AO97" s="94"/>
      <c r="AP97" s="94"/>
      <c r="AQ97" s="94"/>
      <c r="AR97" s="94"/>
      <c r="AS97" s="94"/>
      <c r="AT97" s="94"/>
      <c r="AU97" s="94"/>
      <c r="AV97" s="94"/>
      <c r="AW97" s="94"/>
      <c r="AX97" s="94"/>
      <c r="AY97" s="94"/>
      <c r="AZ97" s="94"/>
      <c r="BA97" s="94"/>
    </row>
    <row r="98" spans="1:53" ht="12.75">
      <c r="A98" s="28" t="s">
        <v>25</v>
      </c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30"/>
      <c r="AM98" s="94"/>
      <c r="AN98" s="94"/>
      <c r="AO98" s="94"/>
      <c r="AP98" s="94"/>
      <c r="AQ98" s="94"/>
      <c r="AR98" s="94"/>
      <c r="AS98" s="94"/>
      <c r="AT98" s="94"/>
      <c r="AU98" s="94"/>
      <c r="AV98" s="94"/>
      <c r="AW98" s="94"/>
      <c r="AX98" s="94"/>
      <c r="AY98" s="94"/>
      <c r="AZ98" s="94"/>
      <c r="BA98" s="94"/>
    </row>
    <row r="99" spans="1:53" ht="12.75">
      <c r="A99" s="28" t="s">
        <v>88</v>
      </c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30"/>
      <c r="AM99" s="94"/>
      <c r="AN99" s="94"/>
      <c r="AO99" s="94"/>
      <c r="AP99" s="94"/>
      <c r="AQ99" s="94"/>
      <c r="AR99" s="94"/>
      <c r="AS99" s="94"/>
      <c r="AT99" s="94"/>
      <c r="AU99" s="94"/>
      <c r="AV99" s="94"/>
      <c r="AW99" s="94"/>
      <c r="AX99" s="94"/>
      <c r="AY99" s="94"/>
      <c r="AZ99" s="94"/>
      <c r="BA99" s="94"/>
    </row>
    <row r="100" spans="1:53" ht="12.75">
      <c r="A100" s="28" t="s">
        <v>26</v>
      </c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30"/>
      <c r="AM100" s="94"/>
      <c r="AN100" s="94"/>
      <c r="AO100" s="94"/>
      <c r="AP100" s="94"/>
      <c r="AQ100" s="94"/>
      <c r="AR100" s="94"/>
      <c r="AS100" s="94"/>
      <c r="AT100" s="94"/>
      <c r="AU100" s="94"/>
      <c r="AV100" s="94"/>
      <c r="AW100" s="94"/>
      <c r="AX100" s="94"/>
      <c r="AY100" s="94"/>
      <c r="AZ100" s="94"/>
      <c r="BA100" s="94"/>
    </row>
    <row r="101" spans="1:53" ht="12.75">
      <c r="A101" s="28" t="s">
        <v>27</v>
      </c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30"/>
      <c r="AM101" s="94"/>
      <c r="AN101" s="94"/>
      <c r="AO101" s="94"/>
      <c r="AP101" s="94"/>
      <c r="AQ101" s="94"/>
      <c r="AR101" s="94"/>
      <c r="AS101" s="94"/>
      <c r="AT101" s="94"/>
      <c r="AU101" s="94"/>
      <c r="AV101" s="94"/>
      <c r="AW101" s="94"/>
      <c r="AX101" s="94"/>
      <c r="AY101" s="94"/>
      <c r="AZ101" s="94"/>
      <c r="BA101" s="94"/>
    </row>
    <row r="102" spans="1:53" ht="12.75">
      <c r="A102" s="28" t="s">
        <v>28</v>
      </c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30"/>
      <c r="AM102" s="94"/>
      <c r="AN102" s="94"/>
      <c r="AO102" s="94"/>
      <c r="AP102" s="94"/>
      <c r="AQ102" s="94"/>
      <c r="AR102" s="94"/>
      <c r="AS102" s="94"/>
      <c r="AT102" s="94"/>
      <c r="AU102" s="94"/>
      <c r="AV102" s="94"/>
      <c r="AW102" s="94"/>
      <c r="AX102" s="94"/>
      <c r="AY102" s="94"/>
      <c r="AZ102" s="94"/>
      <c r="BA102" s="94"/>
    </row>
    <row r="103" spans="1:53" ht="12.75">
      <c r="A103" s="28" t="s">
        <v>29</v>
      </c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30"/>
      <c r="AM103" s="94"/>
      <c r="AN103" s="94"/>
      <c r="AO103" s="94"/>
      <c r="AP103" s="94"/>
      <c r="AQ103" s="94"/>
      <c r="AR103" s="94"/>
      <c r="AS103" s="94"/>
      <c r="AT103" s="94"/>
      <c r="AU103" s="94"/>
      <c r="AV103" s="94"/>
      <c r="AW103" s="94"/>
      <c r="AX103" s="94"/>
      <c r="AY103" s="94"/>
      <c r="AZ103" s="94"/>
      <c r="BA103" s="94"/>
    </row>
    <row r="104" spans="1:53" ht="12.75">
      <c r="A104" s="28" t="s">
        <v>30</v>
      </c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30"/>
      <c r="AM104" s="94"/>
      <c r="AN104" s="94"/>
      <c r="AO104" s="94"/>
      <c r="AP104" s="94"/>
      <c r="AQ104" s="94"/>
      <c r="AR104" s="94"/>
      <c r="AS104" s="94"/>
      <c r="AT104" s="94"/>
      <c r="AU104" s="94"/>
      <c r="AV104" s="94"/>
      <c r="AW104" s="94"/>
      <c r="AX104" s="94"/>
      <c r="AY104" s="94"/>
      <c r="AZ104" s="94"/>
      <c r="BA104" s="94"/>
    </row>
    <row r="105" spans="1:53" ht="12.75">
      <c r="A105" s="28" t="s">
        <v>31</v>
      </c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30"/>
      <c r="AM105" s="94"/>
      <c r="AN105" s="94"/>
      <c r="AO105" s="94"/>
      <c r="AP105" s="94"/>
      <c r="AQ105" s="94"/>
      <c r="AR105" s="94"/>
      <c r="AS105" s="94"/>
      <c r="AT105" s="94"/>
      <c r="AU105" s="94"/>
      <c r="AV105" s="94"/>
      <c r="AW105" s="94"/>
      <c r="AX105" s="94"/>
      <c r="AY105" s="94"/>
      <c r="AZ105" s="94"/>
      <c r="BA105" s="94"/>
    </row>
    <row r="106" spans="1:53" ht="12.75">
      <c r="A106" s="28" t="s">
        <v>32</v>
      </c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30"/>
      <c r="AM106" s="94"/>
      <c r="AN106" s="94"/>
      <c r="AO106" s="94"/>
      <c r="AP106" s="94"/>
      <c r="AQ106" s="94"/>
      <c r="AR106" s="94"/>
      <c r="AS106" s="94"/>
      <c r="AT106" s="94"/>
      <c r="AU106" s="94"/>
      <c r="AV106" s="94"/>
      <c r="AW106" s="94"/>
      <c r="AX106" s="94"/>
      <c r="AY106" s="94"/>
      <c r="AZ106" s="94"/>
      <c r="BA106" s="94"/>
    </row>
    <row r="107" spans="1:53" ht="12.75">
      <c r="A107" s="28" t="s">
        <v>33</v>
      </c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30"/>
      <c r="AM107" s="94"/>
      <c r="AN107" s="94"/>
      <c r="AO107" s="94"/>
      <c r="AP107" s="94"/>
      <c r="AQ107" s="94"/>
      <c r="AR107" s="94"/>
      <c r="AS107" s="94"/>
      <c r="AT107" s="94"/>
      <c r="AU107" s="94"/>
      <c r="AV107" s="94"/>
      <c r="AW107" s="94"/>
      <c r="AX107" s="94"/>
      <c r="AY107" s="94"/>
      <c r="AZ107" s="94"/>
      <c r="BA107" s="94"/>
    </row>
    <row r="108" spans="1:53" ht="12.75">
      <c r="A108" s="54" t="s">
        <v>153</v>
      </c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6"/>
      <c r="AM108" s="94"/>
      <c r="AN108" s="94"/>
      <c r="AO108" s="94"/>
      <c r="AP108" s="94"/>
      <c r="AQ108" s="94"/>
      <c r="AR108" s="94"/>
      <c r="AS108" s="94"/>
      <c r="AT108" s="94"/>
      <c r="AU108" s="94"/>
      <c r="AV108" s="94"/>
      <c r="AW108" s="94"/>
      <c r="AX108" s="94"/>
      <c r="AY108" s="94"/>
      <c r="AZ108" s="94"/>
      <c r="BA108" s="94"/>
    </row>
    <row r="109" spans="1:53" ht="12.75">
      <c r="A109" s="28" t="s">
        <v>10</v>
      </c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30"/>
      <c r="AM109" s="94"/>
      <c r="AN109" s="94"/>
      <c r="AO109" s="94"/>
      <c r="AP109" s="94"/>
      <c r="AQ109" s="94"/>
      <c r="AR109" s="94"/>
      <c r="AS109" s="94"/>
      <c r="AT109" s="94"/>
      <c r="AU109" s="94"/>
      <c r="AV109" s="94"/>
      <c r="AW109" s="94"/>
      <c r="AX109" s="94"/>
      <c r="AY109" s="94"/>
      <c r="AZ109" s="94"/>
      <c r="BA109" s="94"/>
    </row>
    <row r="110" spans="1:53" ht="12.75">
      <c r="A110" s="28" t="s">
        <v>34</v>
      </c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30"/>
      <c r="AM110" s="94"/>
      <c r="AN110" s="94"/>
      <c r="AO110" s="94"/>
      <c r="AP110" s="94"/>
      <c r="AQ110" s="94"/>
      <c r="AR110" s="94"/>
      <c r="AS110" s="94"/>
      <c r="AT110" s="94"/>
      <c r="AU110" s="94"/>
      <c r="AV110" s="94"/>
      <c r="AW110" s="94"/>
      <c r="AX110" s="94"/>
      <c r="AY110" s="94"/>
      <c r="AZ110" s="94"/>
      <c r="BA110" s="94"/>
    </row>
    <row r="111" spans="1:53" ht="30" customHeight="1">
      <c r="A111" s="28" t="s">
        <v>127</v>
      </c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30"/>
      <c r="AM111" s="94">
        <f>'План по МЗ'!AM108:BA108</f>
        <v>0</v>
      </c>
      <c r="AN111" s="94"/>
      <c r="AO111" s="94"/>
      <c r="AP111" s="94"/>
      <c r="AQ111" s="94"/>
      <c r="AR111" s="94"/>
      <c r="AS111" s="94"/>
      <c r="AT111" s="94"/>
      <c r="AU111" s="94"/>
      <c r="AV111" s="94"/>
      <c r="AW111" s="94"/>
      <c r="AX111" s="94"/>
      <c r="AY111" s="94"/>
      <c r="AZ111" s="94"/>
      <c r="BA111" s="94"/>
    </row>
    <row r="112" spans="1:53" ht="12.75">
      <c r="A112" s="28" t="s">
        <v>90</v>
      </c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30"/>
      <c r="AM112" s="94"/>
      <c r="AN112" s="94"/>
      <c r="AO112" s="94"/>
      <c r="AP112" s="94"/>
      <c r="AQ112" s="94"/>
      <c r="AR112" s="94"/>
      <c r="AS112" s="94"/>
      <c r="AT112" s="94"/>
      <c r="AU112" s="94"/>
      <c r="AV112" s="94"/>
      <c r="AW112" s="94"/>
      <c r="AX112" s="94"/>
      <c r="AY112" s="94"/>
      <c r="AZ112" s="94"/>
      <c r="BA112" s="94"/>
    </row>
    <row r="113" spans="1:53" ht="12.75">
      <c r="A113" s="28" t="s">
        <v>35</v>
      </c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30"/>
      <c r="AM113" s="94"/>
      <c r="AN113" s="94"/>
      <c r="AO113" s="94"/>
      <c r="AP113" s="94"/>
      <c r="AQ113" s="94"/>
      <c r="AR113" s="94"/>
      <c r="AS113" s="94"/>
      <c r="AT113" s="94"/>
      <c r="AU113" s="94"/>
      <c r="AV113" s="94"/>
      <c r="AW113" s="94"/>
      <c r="AX113" s="94"/>
      <c r="AY113" s="94"/>
      <c r="AZ113" s="94"/>
      <c r="BA113" s="94"/>
    </row>
    <row r="114" spans="1:53" ht="12.75">
      <c r="A114" s="28" t="s">
        <v>36</v>
      </c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30"/>
      <c r="AM114" s="94"/>
      <c r="AN114" s="94"/>
      <c r="AO114" s="94"/>
      <c r="AP114" s="94"/>
      <c r="AQ114" s="94"/>
      <c r="AR114" s="94"/>
      <c r="AS114" s="94"/>
      <c r="AT114" s="94"/>
      <c r="AU114" s="94"/>
      <c r="AV114" s="94"/>
      <c r="AW114" s="94"/>
      <c r="AX114" s="94"/>
      <c r="AY114" s="94"/>
      <c r="AZ114" s="94"/>
      <c r="BA114" s="94"/>
    </row>
    <row r="115" spans="1:53" ht="12.75">
      <c r="A115" s="28" t="s">
        <v>37</v>
      </c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30"/>
      <c r="AM115" s="94"/>
      <c r="AN115" s="94"/>
      <c r="AO115" s="94"/>
      <c r="AP115" s="94"/>
      <c r="AQ115" s="94"/>
      <c r="AR115" s="94"/>
      <c r="AS115" s="94"/>
      <c r="AT115" s="94"/>
      <c r="AU115" s="94"/>
      <c r="AV115" s="94"/>
      <c r="AW115" s="94"/>
      <c r="AX115" s="94"/>
      <c r="AY115" s="94"/>
      <c r="AZ115" s="94"/>
      <c r="BA115" s="94"/>
    </row>
    <row r="116" spans="1:53" ht="12.75">
      <c r="A116" s="28" t="s">
        <v>38</v>
      </c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30"/>
      <c r="AM116" s="94"/>
      <c r="AN116" s="94"/>
      <c r="AO116" s="94"/>
      <c r="AP116" s="94"/>
      <c r="AQ116" s="94"/>
      <c r="AR116" s="94"/>
      <c r="AS116" s="94"/>
      <c r="AT116" s="94"/>
      <c r="AU116" s="94"/>
      <c r="AV116" s="94"/>
      <c r="AW116" s="94"/>
      <c r="AX116" s="94"/>
      <c r="AY116" s="94"/>
      <c r="AZ116" s="94"/>
      <c r="BA116" s="94"/>
    </row>
    <row r="117" spans="1:53" ht="12.75">
      <c r="A117" s="28" t="s">
        <v>39</v>
      </c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30"/>
      <c r="AM117" s="94"/>
      <c r="AN117" s="94"/>
      <c r="AO117" s="94"/>
      <c r="AP117" s="94"/>
      <c r="AQ117" s="94"/>
      <c r="AR117" s="94"/>
      <c r="AS117" s="94"/>
      <c r="AT117" s="94"/>
      <c r="AU117" s="94"/>
      <c r="AV117" s="94"/>
      <c r="AW117" s="94"/>
      <c r="AX117" s="94"/>
      <c r="AY117" s="94"/>
      <c r="AZ117" s="94"/>
      <c r="BA117" s="94"/>
    </row>
    <row r="118" spans="1:53" ht="12.75">
      <c r="A118" s="28" t="s">
        <v>40</v>
      </c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30"/>
      <c r="AM118" s="94"/>
      <c r="AN118" s="94"/>
      <c r="AO118" s="94"/>
      <c r="AP118" s="94"/>
      <c r="AQ118" s="94"/>
      <c r="AR118" s="94"/>
      <c r="AS118" s="94"/>
      <c r="AT118" s="94"/>
      <c r="AU118" s="94"/>
      <c r="AV118" s="94"/>
      <c r="AW118" s="94"/>
      <c r="AX118" s="94"/>
      <c r="AY118" s="94"/>
      <c r="AZ118" s="94"/>
      <c r="BA118" s="94"/>
    </row>
    <row r="119" spans="1:53" ht="12.75">
      <c r="A119" s="28" t="s">
        <v>41</v>
      </c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30"/>
      <c r="AM119" s="94"/>
      <c r="AN119" s="94"/>
      <c r="AO119" s="94"/>
      <c r="AP119" s="94"/>
      <c r="AQ119" s="94"/>
      <c r="AR119" s="94"/>
      <c r="AS119" s="94"/>
      <c r="AT119" s="94"/>
      <c r="AU119" s="94"/>
      <c r="AV119" s="94"/>
      <c r="AW119" s="94"/>
      <c r="AX119" s="94"/>
      <c r="AY119" s="94"/>
      <c r="AZ119" s="94"/>
      <c r="BA119" s="94"/>
    </row>
    <row r="120" spans="1:53" ht="12.75">
      <c r="A120" s="28" t="s">
        <v>42</v>
      </c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30"/>
      <c r="AM120" s="94"/>
      <c r="AN120" s="94"/>
      <c r="AO120" s="94"/>
      <c r="AP120" s="94"/>
      <c r="AQ120" s="94"/>
      <c r="AR120" s="94"/>
      <c r="AS120" s="94"/>
      <c r="AT120" s="94"/>
      <c r="AU120" s="94"/>
      <c r="AV120" s="94"/>
      <c r="AW120" s="94"/>
      <c r="AX120" s="94"/>
      <c r="AY120" s="94"/>
      <c r="AZ120" s="94"/>
      <c r="BA120" s="94"/>
    </row>
    <row r="121" spans="1:53" ht="12.75">
      <c r="A121" s="28" t="s">
        <v>43</v>
      </c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30"/>
      <c r="AM121" s="94"/>
      <c r="AN121" s="94"/>
      <c r="AO121" s="94"/>
      <c r="AP121" s="94"/>
      <c r="AQ121" s="94"/>
      <c r="AR121" s="94"/>
      <c r="AS121" s="94"/>
      <c r="AT121" s="94"/>
      <c r="AU121" s="94"/>
      <c r="AV121" s="94"/>
      <c r="AW121" s="94"/>
      <c r="AX121" s="94"/>
      <c r="AY121" s="94"/>
      <c r="AZ121" s="94"/>
      <c r="BA121" s="94"/>
    </row>
    <row r="122" spans="1:53" ht="12.75">
      <c r="A122" s="28" t="s">
        <v>44</v>
      </c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30"/>
      <c r="AM122" s="94"/>
      <c r="AN122" s="94"/>
      <c r="AO122" s="94"/>
      <c r="AP122" s="94"/>
      <c r="AQ122" s="94"/>
      <c r="AR122" s="94"/>
      <c r="AS122" s="94"/>
      <c r="AT122" s="94"/>
      <c r="AU122" s="94"/>
      <c r="AV122" s="94"/>
      <c r="AW122" s="94"/>
      <c r="AX122" s="94"/>
      <c r="AY122" s="94"/>
      <c r="AZ122" s="94"/>
      <c r="BA122" s="94"/>
    </row>
    <row r="123" spans="1:53" ht="12.75">
      <c r="A123" s="28" t="s">
        <v>45</v>
      </c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30"/>
      <c r="AM123" s="94"/>
      <c r="AN123" s="94"/>
      <c r="AO123" s="94"/>
      <c r="AP123" s="94"/>
      <c r="AQ123" s="94"/>
      <c r="AR123" s="94"/>
      <c r="AS123" s="94"/>
      <c r="AT123" s="94"/>
      <c r="AU123" s="94"/>
      <c r="AV123" s="94"/>
      <c r="AW123" s="94"/>
      <c r="AX123" s="94"/>
      <c r="AY123" s="94"/>
      <c r="AZ123" s="94"/>
      <c r="BA123" s="94"/>
    </row>
    <row r="124" spans="1:53" ht="12.75">
      <c r="A124" s="28" t="s">
        <v>46</v>
      </c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30"/>
      <c r="AM124" s="94"/>
      <c r="AN124" s="94"/>
      <c r="AO124" s="94"/>
      <c r="AP124" s="94"/>
      <c r="AQ124" s="94"/>
      <c r="AR124" s="94"/>
      <c r="AS124" s="94"/>
      <c r="AT124" s="94"/>
      <c r="AU124" s="94"/>
      <c r="AV124" s="94"/>
      <c r="AW124" s="94"/>
      <c r="AX124" s="94"/>
      <c r="AY124" s="94"/>
      <c r="AZ124" s="94"/>
      <c r="BA124" s="94"/>
    </row>
    <row r="125" spans="1:53" ht="12.75">
      <c r="A125" s="28" t="s">
        <v>47</v>
      </c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30"/>
      <c r="AM125" s="94">
        <f>'План по МЗ'!AM122:BA122</f>
        <v>0</v>
      </c>
      <c r="AN125" s="94"/>
      <c r="AO125" s="94"/>
      <c r="AP125" s="94"/>
      <c r="AQ125" s="94"/>
      <c r="AR125" s="94"/>
      <c r="AS125" s="94"/>
      <c r="AT125" s="94"/>
      <c r="AU125" s="94"/>
      <c r="AV125" s="94"/>
      <c r="AW125" s="94"/>
      <c r="AX125" s="94"/>
      <c r="AY125" s="94"/>
      <c r="AZ125" s="94"/>
      <c r="BA125" s="94"/>
    </row>
    <row r="126" spans="1:53" ht="39.75" customHeight="1">
      <c r="A126" s="28" t="s">
        <v>11</v>
      </c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30"/>
      <c r="AM126" s="94"/>
      <c r="AN126" s="94"/>
      <c r="AO126" s="94"/>
      <c r="AP126" s="94"/>
      <c r="AQ126" s="94"/>
      <c r="AR126" s="94"/>
      <c r="AS126" s="94"/>
      <c r="AT126" s="94"/>
      <c r="AU126" s="94"/>
      <c r="AV126" s="94"/>
      <c r="AW126" s="94"/>
      <c r="AX126" s="94"/>
      <c r="AY126" s="94"/>
      <c r="AZ126" s="94"/>
      <c r="BA126" s="94"/>
    </row>
    <row r="127" spans="1:53" ht="12.75">
      <c r="A127" s="28" t="s">
        <v>90</v>
      </c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30"/>
      <c r="AM127" s="94"/>
      <c r="AN127" s="94"/>
      <c r="AO127" s="94"/>
      <c r="AP127" s="94"/>
      <c r="AQ127" s="94"/>
      <c r="AR127" s="94"/>
      <c r="AS127" s="94"/>
      <c r="AT127" s="94"/>
      <c r="AU127" s="94"/>
      <c r="AV127" s="94"/>
      <c r="AW127" s="94"/>
      <c r="AX127" s="94"/>
      <c r="AY127" s="94"/>
      <c r="AZ127" s="94"/>
      <c r="BA127" s="94"/>
    </row>
    <row r="128" spans="1:53" ht="12.75">
      <c r="A128" s="28" t="s">
        <v>48</v>
      </c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30"/>
      <c r="AM128" s="94"/>
      <c r="AN128" s="94"/>
      <c r="AO128" s="94"/>
      <c r="AP128" s="94"/>
      <c r="AQ128" s="94"/>
      <c r="AR128" s="94"/>
      <c r="AS128" s="94"/>
      <c r="AT128" s="94"/>
      <c r="AU128" s="94"/>
      <c r="AV128" s="94"/>
      <c r="AW128" s="94"/>
      <c r="AX128" s="94"/>
      <c r="AY128" s="94"/>
      <c r="AZ128" s="94"/>
      <c r="BA128" s="94"/>
    </row>
    <row r="129" spans="1:53" ht="12.75">
      <c r="A129" s="28" t="s">
        <v>49</v>
      </c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30"/>
      <c r="AM129" s="94"/>
      <c r="AN129" s="94"/>
      <c r="AO129" s="94"/>
      <c r="AP129" s="94"/>
      <c r="AQ129" s="94"/>
      <c r="AR129" s="94"/>
      <c r="AS129" s="94"/>
      <c r="AT129" s="94"/>
      <c r="AU129" s="94"/>
      <c r="AV129" s="94"/>
      <c r="AW129" s="94"/>
      <c r="AX129" s="94"/>
      <c r="AY129" s="94"/>
      <c r="AZ129" s="94"/>
      <c r="BA129" s="94"/>
    </row>
    <row r="130" spans="1:53" ht="12.75">
      <c r="A130" s="28" t="s">
        <v>50</v>
      </c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30"/>
      <c r="AM130" s="94"/>
      <c r="AN130" s="94"/>
      <c r="AO130" s="94"/>
      <c r="AP130" s="94"/>
      <c r="AQ130" s="94"/>
      <c r="AR130" s="94"/>
      <c r="AS130" s="94"/>
      <c r="AT130" s="94"/>
      <c r="AU130" s="94"/>
      <c r="AV130" s="94"/>
      <c r="AW130" s="94"/>
      <c r="AX130" s="94"/>
      <c r="AY130" s="94"/>
      <c r="AZ130" s="94"/>
      <c r="BA130" s="94"/>
    </row>
    <row r="131" spans="1:53" ht="12.75">
      <c r="A131" s="28" t="s">
        <v>51</v>
      </c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30"/>
      <c r="AM131" s="94"/>
      <c r="AN131" s="94"/>
      <c r="AO131" s="94"/>
      <c r="AP131" s="94"/>
      <c r="AQ131" s="94"/>
      <c r="AR131" s="94"/>
      <c r="AS131" s="94"/>
      <c r="AT131" s="94"/>
      <c r="AU131" s="94"/>
      <c r="AV131" s="94"/>
      <c r="AW131" s="94"/>
      <c r="AX131" s="94"/>
      <c r="AY131" s="94"/>
      <c r="AZ131" s="94"/>
      <c r="BA131" s="94"/>
    </row>
    <row r="132" spans="1:53" ht="12.75">
      <c r="A132" s="28" t="s">
        <v>52</v>
      </c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30"/>
      <c r="AM132" s="94"/>
      <c r="AN132" s="94"/>
      <c r="AO132" s="94"/>
      <c r="AP132" s="94"/>
      <c r="AQ132" s="94"/>
      <c r="AR132" s="94"/>
      <c r="AS132" s="94"/>
      <c r="AT132" s="94"/>
      <c r="AU132" s="94"/>
      <c r="AV132" s="94"/>
      <c r="AW132" s="94"/>
      <c r="AX132" s="94"/>
      <c r="AY132" s="94"/>
      <c r="AZ132" s="94"/>
      <c r="BA132" s="94"/>
    </row>
    <row r="133" spans="1:53" ht="12.75">
      <c r="A133" s="28" t="s">
        <v>53</v>
      </c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30"/>
      <c r="AM133" s="94"/>
      <c r="AN133" s="94"/>
      <c r="AO133" s="94"/>
      <c r="AP133" s="94"/>
      <c r="AQ133" s="94"/>
      <c r="AR133" s="94"/>
      <c r="AS133" s="94"/>
      <c r="AT133" s="94"/>
      <c r="AU133" s="94"/>
      <c r="AV133" s="94"/>
      <c r="AW133" s="94"/>
      <c r="AX133" s="94"/>
      <c r="AY133" s="94"/>
      <c r="AZ133" s="94"/>
      <c r="BA133" s="94"/>
    </row>
    <row r="134" spans="1:53" ht="12.75">
      <c r="A134" s="28" t="s">
        <v>54</v>
      </c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30"/>
      <c r="AM134" s="94"/>
      <c r="AN134" s="94"/>
      <c r="AO134" s="94"/>
      <c r="AP134" s="94"/>
      <c r="AQ134" s="94"/>
      <c r="AR134" s="94"/>
      <c r="AS134" s="94"/>
      <c r="AT134" s="94"/>
      <c r="AU134" s="94"/>
      <c r="AV134" s="94"/>
      <c r="AW134" s="94"/>
      <c r="AX134" s="94"/>
      <c r="AY134" s="94"/>
      <c r="AZ134" s="94"/>
      <c r="BA134" s="94"/>
    </row>
    <row r="135" spans="1:53" ht="12.75">
      <c r="A135" s="28" t="s">
        <v>55</v>
      </c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30"/>
      <c r="AM135" s="94"/>
      <c r="AN135" s="94"/>
      <c r="AO135" s="94"/>
      <c r="AP135" s="94"/>
      <c r="AQ135" s="94"/>
      <c r="AR135" s="94"/>
      <c r="AS135" s="94"/>
      <c r="AT135" s="94"/>
      <c r="AU135" s="94"/>
      <c r="AV135" s="94"/>
      <c r="AW135" s="94"/>
      <c r="AX135" s="94"/>
      <c r="AY135" s="94"/>
      <c r="AZ135" s="94"/>
      <c r="BA135" s="94"/>
    </row>
    <row r="136" spans="1:53" ht="12.75">
      <c r="A136" s="28" t="s">
        <v>56</v>
      </c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30"/>
      <c r="AM136" s="94"/>
      <c r="AN136" s="94"/>
      <c r="AO136" s="94"/>
      <c r="AP136" s="94"/>
      <c r="AQ136" s="94"/>
      <c r="AR136" s="94"/>
      <c r="AS136" s="94"/>
      <c r="AT136" s="94"/>
      <c r="AU136" s="94"/>
      <c r="AV136" s="94"/>
      <c r="AW136" s="94"/>
      <c r="AX136" s="94"/>
      <c r="AY136" s="94"/>
      <c r="AZ136" s="94"/>
      <c r="BA136" s="94"/>
    </row>
    <row r="137" spans="1:53" ht="12.75">
      <c r="A137" s="28" t="s">
        <v>57</v>
      </c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30"/>
      <c r="AM137" s="94"/>
      <c r="AN137" s="94"/>
      <c r="AO137" s="94"/>
      <c r="AP137" s="94"/>
      <c r="AQ137" s="94"/>
      <c r="AR137" s="94"/>
      <c r="AS137" s="94"/>
      <c r="AT137" s="94"/>
      <c r="AU137" s="94"/>
      <c r="AV137" s="94"/>
      <c r="AW137" s="94"/>
      <c r="AX137" s="94"/>
      <c r="AY137" s="94"/>
      <c r="AZ137" s="94"/>
      <c r="BA137" s="94"/>
    </row>
    <row r="138" spans="1:53" ht="12.75">
      <c r="A138" s="28" t="s">
        <v>58</v>
      </c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30"/>
      <c r="AM138" s="94"/>
      <c r="AN138" s="94"/>
      <c r="AO138" s="94"/>
      <c r="AP138" s="94"/>
      <c r="AQ138" s="94"/>
      <c r="AR138" s="94"/>
      <c r="AS138" s="94"/>
      <c r="AT138" s="94"/>
      <c r="AU138" s="94"/>
      <c r="AV138" s="94"/>
      <c r="AW138" s="94"/>
      <c r="AX138" s="94"/>
      <c r="AY138" s="94"/>
      <c r="AZ138" s="94"/>
      <c r="BA138" s="94"/>
    </row>
    <row r="139" spans="1:53" ht="12.75">
      <c r="A139" s="28" t="s">
        <v>59</v>
      </c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30"/>
      <c r="AM139" s="94"/>
      <c r="AN139" s="94"/>
      <c r="AO139" s="94"/>
      <c r="AP139" s="94"/>
      <c r="AQ139" s="94"/>
      <c r="AR139" s="94"/>
      <c r="AS139" s="94"/>
      <c r="AT139" s="94"/>
      <c r="AU139" s="94"/>
      <c r="AV139" s="94"/>
      <c r="AW139" s="94"/>
      <c r="AX139" s="94"/>
      <c r="AY139" s="94"/>
      <c r="AZ139" s="94"/>
      <c r="BA139" s="94"/>
    </row>
    <row r="140" spans="1:53" ht="12.75">
      <c r="A140" s="28" t="s">
        <v>60</v>
      </c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30"/>
      <c r="AM140" s="37"/>
      <c r="AN140" s="37"/>
      <c r="AO140" s="37"/>
      <c r="AP140" s="37"/>
      <c r="AQ140" s="37"/>
      <c r="AR140" s="37"/>
      <c r="AS140" s="37"/>
      <c r="AT140" s="37"/>
      <c r="AU140" s="37"/>
      <c r="AV140" s="37"/>
      <c r="AW140" s="37"/>
      <c r="AX140" s="37"/>
      <c r="AY140" s="37"/>
      <c r="AZ140" s="37"/>
      <c r="BA140" s="37"/>
    </row>
    <row r="141" spans="1:53" ht="12.75">
      <c r="A141" s="91"/>
      <c r="B141" s="91"/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  <c r="X141" s="91"/>
      <c r="Y141" s="91"/>
      <c r="Z141" s="91"/>
      <c r="AA141" s="91"/>
      <c r="AB141" s="91"/>
      <c r="AC141" s="91"/>
      <c r="AD141" s="91"/>
      <c r="AE141" s="91"/>
      <c r="AF141" s="91"/>
      <c r="AG141" s="91"/>
      <c r="AH141" s="91"/>
      <c r="AI141" s="91"/>
      <c r="AJ141" s="91"/>
      <c r="AK141" s="91"/>
      <c r="AL141" s="91"/>
      <c r="AM141" s="91"/>
      <c r="AN141" s="91"/>
      <c r="AO141" s="91"/>
      <c r="AP141" s="91"/>
      <c r="AQ141" s="91"/>
      <c r="AR141" s="91"/>
      <c r="AS141" s="91"/>
      <c r="AT141" s="91"/>
      <c r="AU141" s="91"/>
      <c r="AV141" s="91"/>
      <c r="AW141" s="91"/>
      <c r="AX141" s="91"/>
      <c r="AY141" s="91"/>
      <c r="AZ141" s="91"/>
      <c r="BA141" s="91"/>
    </row>
    <row r="142" spans="1:53" ht="12.75">
      <c r="A142" s="92" t="s">
        <v>71</v>
      </c>
      <c r="B142" s="93"/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93"/>
      <c r="X142" s="93"/>
      <c r="Y142" s="93"/>
      <c r="Z142" s="93"/>
      <c r="AA142" s="93"/>
      <c r="AB142" s="93"/>
      <c r="AC142" s="93"/>
      <c r="AD142" s="93"/>
      <c r="AE142" s="93"/>
      <c r="AF142" s="93"/>
      <c r="AG142" s="93"/>
      <c r="AH142" s="93"/>
      <c r="AI142" s="93"/>
      <c r="AJ142" s="93"/>
      <c r="AK142" s="93"/>
      <c r="AL142" s="93"/>
      <c r="AM142" s="93"/>
      <c r="AN142" s="93"/>
      <c r="AO142" s="93"/>
      <c r="AP142" s="93"/>
      <c r="AQ142" s="93"/>
      <c r="AR142" s="93"/>
      <c r="AS142" s="93"/>
      <c r="AT142" s="93"/>
      <c r="AU142" s="93"/>
      <c r="AV142" s="93"/>
      <c r="AW142" s="93"/>
      <c r="AX142" s="93"/>
      <c r="AY142" s="93"/>
      <c r="AZ142" s="93"/>
      <c r="BA142" s="93"/>
    </row>
    <row r="143" spans="1:53" ht="12.75">
      <c r="A143" s="72" t="s">
        <v>8</v>
      </c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4"/>
      <c r="W143" s="72" t="s">
        <v>22</v>
      </c>
      <c r="X143" s="73"/>
      <c r="Y143" s="73"/>
      <c r="Z143" s="73"/>
      <c r="AA143" s="73"/>
      <c r="AB143" s="73"/>
      <c r="AC143" s="73"/>
      <c r="AD143" s="74"/>
      <c r="AE143" s="72" t="s">
        <v>12</v>
      </c>
      <c r="AF143" s="73"/>
      <c r="AG143" s="73"/>
      <c r="AH143" s="73"/>
      <c r="AI143" s="73"/>
      <c r="AJ143" s="73"/>
      <c r="AK143" s="73"/>
      <c r="AL143" s="74"/>
      <c r="AM143" s="53" t="s">
        <v>13</v>
      </c>
      <c r="AN143" s="53"/>
      <c r="AO143" s="53"/>
      <c r="AP143" s="53"/>
      <c r="AQ143" s="53"/>
      <c r="AR143" s="53"/>
      <c r="AS143" s="53"/>
      <c r="AT143" s="53"/>
      <c r="AU143" s="53"/>
      <c r="AV143" s="53"/>
      <c r="AW143" s="53"/>
      <c r="AX143" s="53"/>
      <c r="AY143" s="53"/>
      <c r="AZ143" s="53"/>
      <c r="BA143" s="53"/>
    </row>
    <row r="144" spans="1:53" ht="81" customHeight="1">
      <c r="A144" s="75"/>
      <c r="B144" s="76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7"/>
      <c r="W144" s="75"/>
      <c r="X144" s="76"/>
      <c r="Y144" s="76"/>
      <c r="Z144" s="76"/>
      <c r="AA144" s="76"/>
      <c r="AB144" s="76"/>
      <c r="AC144" s="76"/>
      <c r="AD144" s="77"/>
      <c r="AE144" s="75"/>
      <c r="AF144" s="76"/>
      <c r="AG144" s="76"/>
      <c r="AH144" s="76"/>
      <c r="AI144" s="76"/>
      <c r="AJ144" s="76"/>
      <c r="AK144" s="76"/>
      <c r="AL144" s="77"/>
      <c r="AM144" s="53" t="s">
        <v>23</v>
      </c>
      <c r="AN144" s="53"/>
      <c r="AO144" s="53"/>
      <c r="AP144" s="53"/>
      <c r="AQ144" s="53"/>
      <c r="AR144" s="53"/>
      <c r="AS144" s="53"/>
      <c r="AT144" s="53"/>
      <c r="AU144" s="53" t="s">
        <v>96</v>
      </c>
      <c r="AV144" s="53"/>
      <c r="AW144" s="53"/>
      <c r="AX144" s="53"/>
      <c r="AY144" s="53"/>
      <c r="AZ144" s="53"/>
      <c r="BA144" s="53"/>
    </row>
    <row r="145" spans="1:53" ht="24.75" customHeight="1">
      <c r="A145" s="28" t="s">
        <v>61</v>
      </c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30"/>
      <c r="W145" s="31" t="s">
        <v>14</v>
      </c>
      <c r="X145" s="31"/>
      <c r="Y145" s="31"/>
      <c r="Z145" s="31"/>
      <c r="AA145" s="31"/>
      <c r="AB145" s="31"/>
      <c r="AC145" s="31"/>
      <c r="AD145" s="31"/>
      <c r="AE145" s="32"/>
      <c r="AF145" s="33"/>
      <c r="AG145" s="33"/>
      <c r="AH145" s="33"/>
      <c r="AI145" s="33"/>
      <c r="AJ145" s="33"/>
      <c r="AK145" s="33"/>
      <c r="AL145" s="34"/>
      <c r="AM145" s="32">
        <f>AE145</f>
        <v>0</v>
      </c>
      <c r="AN145" s="33"/>
      <c r="AO145" s="33"/>
      <c r="AP145" s="33"/>
      <c r="AQ145" s="33"/>
      <c r="AR145" s="33"/>
      <c r="AS145" s="33"/>
      <c r="AT145" s="34"/>
      <c r="AU145" s="35"/>
      <c r="AV145" s="35"/>
      <c r="AW145" s="35"/>
      <c r="AX145" s="35"/>
      <c r="AY145" s="35"/>
      <c r="AZ145" s="35"/>
      <c r="BA145" s="35"/>
    </row>
    <row r="146" spans="1:53" ht="12.75">
      <c r="A146" s="54" t="s">
        <v>154</v>
      </c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6"/>
      <c r="W146" s="31" t="s">
        <v>14</v>
      </c>
      <c r="X146" s="31"/>
      <c r="Y146" s="31"/>
      <c r="Z146" s="31"/>
      <c r="AA146" s="31"/>
      <c r="AB146" s="31"/>
      <c r="AC146" s="31"/>
      <c r="AD146" s="31"/>
      <c r="AE146" s="32">
        <f>AE149</f>
        <v>472726</v>
      </c>
      <c r="AF146" s="33"/>
      <c r="AG146" s="33"/>
      <c r="AH146" s="33"/>
      <c r="AI146" s="33"/>
      <c r="AJ146" s="33"/>
      <c r="AK146" s="33"/>
      <c r="AL146" s="34"/>
      <c r="AM146" s="32">
        <f>AM149</f>
        <v>472726</v>
      </c>
      <c r="AN146" s="33"/>
      <c r="AO146" s="33"/>
      <c r="AP146" s="33"/>
      <c r="AQ146" s="33"/>
      <c r="AR146" s="33"/>
      <c r="AS146" s="33"/>
      <c r="AT146" s="34"/>
      <c r="AU146" s="35"/>
      <c r="AV146" s="35"/>
      <c r="AW146" s="35"/>
      <c r="AX146" s="35"/>
      <c r="AY146" s="35"/>
      <c r="AZ146" s="35"/>
      <c r="BA146" s="35"/>
    </row>
    <row r="147" spans="1:55" ht="12.75">
      <c r="A147" s="28" t="s">
        <v>15</v>
      </c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30"/>
      <c r="W147" s="31" t="s">
        <v>14</v>
      </c>
      <c r="X147" s="31"/>
      <c r="Y147" s="31"/>
      <c r="Z147" s="31"/>
      <c r="AA147" s="31"/>
      <c r="AB147" s="31"/>
      <c r="AC147" s="31"/>
      <c r="AD147" s="31"/>
      <c r="AE147" s="31" t="s">
        <v>14</v>
      </c>
      <c r="AF147" s="31"/>
      <c r="AG147" s="31"/>
      <c r="AH147" s="31"/>
      <c r="AI147" s="31"/>
      <c r="AJ147" s="31"/>
      <c r="AK147" s="31"/>
      <c r="AL147" s="31"/>
      <c r="AM147" s="31" t="s">
        <v>14</v>
      </c>
      <c r="AN147" s="31"/>
      <c r="AO147" s="31"/>
      <c r="AP147" s="31"/>
      <c r="AQ147" s="31"/>
      <c r="AR147" s="31"/>
      <c r="AS147" s="31"/>
      <c r="AT147" s="31"/>
      <c r="AU147" s="35"/>
      <c r="AV147" s="35"/>
      <c r="AW147" s="35"/>
      <c r="AX147" s="35"/>
      <c r="AY147" s="35"/>
      <c r="AZ147" s="35"/>
      <c r="BA147" s="35"/>
      <c r="BC147" s="19"/>
    </row>
    <row r="148" spans="1:53" ht="26.25" customHeight="1">
      <c r="A148" s="28" t="s">
        <v>97</v>
      </c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30"/>
      <c r="W148" s="31" t="s">
        <v>14</v>
      </c>
      <c r="X148" s="31"/>
      <c r="Y148" s="31"/>
      <c r="Z148" s="31"/>
      <c r="AA148" s="31"/>
      <c r="AB148" s="31"/>
      <c r="AC148" s="31"/>
      <c r="AD148" s="31"/>
      <c r="AE148" s="32"/>
      <c r="AF148" s="33"/>
      <c r="AG148" s="33"/>
      <c r="AH148" s="33"/>
      <c r="AI148" s="33"/>
      <c r="AJ148" s="33"/>
      <c r="AK148" s="33"/>
      <c r="AL148" s="34"/>
      <c r="AM148" s="32"/>
      <c r="AN148" s="33"/>
      <c r="AO148" s="33"/>
      <c r="AP148" s="33"/>
      <c r="AQ148" s="33"/>
      <c r="AR148" s="33"/>
      <c r="AS148" s="33"/>
      <c r="AT148" s="34"/>
      <c r="AU148" s="35"/>
      <c r="AV148" s="35"/>
      <c r="AW148" s="35"/>
      <c r="AX148" s="35"/>
      <c r="AY148" s="35"/>
      <c r="AZ148" s="35"/>
      <c r="BA148" s="35"/>
    </row>
    <row r="149" spans="1:53" ht="12.75">
      <c r="A149" s="28" t="s">
        <v>98</v>
      </c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30"/>
      <c r="W149" s="31" t="s">
        <v>161</v>
      </c>
      <c r="X149" s="31"/>
      <c r="Y149" s="31"/>
      <c r="Z149" s="31"/>
      <c r="AA149" s="31"/>
      <c r="AB149" s="31"/>
      <c r="AC149" s="31"/>
      <c r="AD149" s="31"/>
      <c r="AE149" s="32">
        <f>AE152+AE153+AE151+AE154+AE155+AE159+AE156+AE157+AE158</f>
        <v>472726</v>
      </c>
      <c r="AF149" s="33"/>
      <c r="AG149" s="33"/>
      <c r="AH149" s="33"/>
      <c r="AI149" s="33"/>
      <c r="AJ149" s="33"/>
      <c r="AK149" s="33"/>
      <c r="AL149" s="34"/>
      <c r="AM149" s="32">
        <f>AM152+AM153+AM151+AM154+AM155+AM159+AM156+AM157+AM158</f>
        <v>472726</v>
      </c>
      <c r="AN149" s="33"/>
      <c r="AO149" s="33"/>
      <c r="AP149" s="33"/>
      <c r="AQ149" s="33"/>
      <c r="AR149" s="33"/>
      <c r="AS149" s="33"/>
      <c r="AT149" s="34"/>
      <c r="AU149" s="35"/>
      <c r="AV149" s="35"/>
      <c r="AW149" s="35"/>
      <c r="AX149" s="35"/>
      <c r="AY149" s="35"/>
      <c r="AZ149" s="35"/>
      <c r="BA149" s="35"/>
    </row>
    <row r="150" spans="1:53" ht="12.75">
      <c r="A150" s="28" t="s">
        <v>15</v>
      </c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30"/>
      <c r="W150" s="31" t="s">
        <v>14</v>
      </c>
      <c r="X150" s="31"/>
      <c r="Y150" s="31"/>
      <c r="Z150" s="31"/>
      <c r="AA150" s="31"/>
      <c r="AB150" s="31"/>
      <c r="AC150" s="31"/>
      <c r="AD150" s="31"/>
      <c r="AE150" s="31" t="s">
        <v>14</v>
      </c>
      <c r="AF150" s="31"/>
      <c r="AG150" s="31"/>
      <c r="AH150" s="31"/>
      <c r="AI150" s="31"/>
      <c r="AJ150" s="31"/>
      <c r="AK150" s="31"/>
      <c r="AL150" s="31"/>
      <c r="AM150" s="31" t="s">
        <v>14</v>
      </c>
      <c r="AN150" s="31"/>
      <c r="AO150" s="31"/>
      <c r="AP150" s="31"/>
      <c r="AQ150" s="31"/>
      <c r="AR150" s="31"/>
      <c r="AS150" s="31"/>
      <c r="AT150" s="31"/>
      <c r="AU150" s="35"/>
      <c r="AV150" s="35"/>
      <c r="AW150" s="35"/>
      <c r="AX150" s="35"/>
      <c r="AY150" s="35"/>
      <c r="AZ150" s="35"/>
      <c r="BA150" s="35"/>
    </row>
    <row r="151" spans="1:53" ht="44.25" customHeight="1">
      <c r="A151" s="109" t="s">
        <v>218</v>
      </c>
      <c r="B151" s="110"/>
      <c r="C151" s="110"/>
      <c r="D151" s="110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  <c r="P151" s="110"/>
      <c r="Q151" s="110"/>
      <c r="R151" s="110"/>
      <c r="S151" s="110"/>
      <c r="T151" s="110"/>
      <c r="U151" s="110"/>
      <c r="V151" s="111"/>
      <c r="W151" s="31" t="s">
        <v>14</v>
      </c>
      <c r="X151" s="31"/>
      <c r="Y151" s="31"/>
      <c r="Z151" s="31"/>
      <c r="AA151" s="31"/>
      <c r="AB151" s="31"/>
      <c r="AC151" s="31"/>
      <c r="AD151" s="31"/>
      <c r="AE151" s="21"/>
      <c r="AF151" s="38"/>
      <c r="AG151" s="38"/>
      <c r="AH151" s="38"/>
      <c r="AI151" s="38"/>
      <c r="AJ151" s="38"/>
      <c r="AK151" s="38"/>
      <c r="AL151" s="39"/>
      <c r="AM151" s="32">
        <f>AE151</f>
        <v>0</v>
      </c>
      <c r="AN151" s="33"/>
      <c r="AO151" s="33"/>
      <c r="AP151" s="33"/>
      <c r="AQ151" s="33"/>
      <c r="AR151" s="33"/>
      <c r="AS151" s="33"/>
      <c r="AT151" s="34"/>
      <c r="AU151" s="32"/>
      <c r="AV151" s="33"/>
      <c r="AW151" s="33"/>
      <c r="AX151" s="33"/>
      <c r="AY151" s="33"/>
      <c r="AZ151" s="33"/>
      <c r="BA151" s="34"/>
    </row>
    <row r="152" spans="1:56" ht="29.25" customHeight="1">
      <c r="A152" s="28" t="s">
        <v>212</v>
      </c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30"/>
      <c r="W152" s="31" t="s">
        <v>14</v>
      </c>
      <c r="X152" s="31"/>
      <c r="Y152" s="31"/>
      <c r="Z152" s="31"/>
      <c r="AA152" s="31"/>
      <c r="AB152" s="31"/>
      <c r="AC152" s="31"/>
      <c r="AD152" s="31"/>
      <c r="AE152" s="32">
        <v>472726</v>
      </c>
      <c r="AF152" s="33"/>
      <c r="AG152" s="33"/>
      <c r="AH152" s="33"/>
      <c r="AI152" s="33"/>
      <c r="AJ152" s="33"/>
      <c r="AK152" s="33"/>
      <c r="AL152" s="34"/>
      <c r="AM152" s="32">
        <f>AE152</f>
        <v>472726</v>
      </c>
      <c r="AN152" s="33"/>
      <c r="AO152" s="33"/>
      <c r="AP152" s="33"/>
      <c r="AQ152" s="33"/>
      <c r="AR152" s="33"/>
      <c r="AS152" s="33"/>
      <c r="AT152" s="34"/>
      <c r="AU152" s="35"/>
      <c r="AV152" s="35"/>
      <c r="AW152" s="35"/>
      <c r="AX152" s="35"/>
      <c r="AY152" s="35"/>
      <c r="AZ152" s="35"/>
      <c r="BA152" s="35"/>
      <c r="BD152" s="19"/>
    </row>
    <row r="153" spans="1:56" ht="12.75">
      <c r="A153" s="28" t="s">
        <v>219</v>
      </c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30"/>
      <c r="W153" s="31" t="s">
        <v>14</v>
      </c>
      <c r="X153" s="31"/>
      <c r="Y153" s="31"/>
      <c r="Z153" s="31"/>
      <c r="AA153" s="31"/>
      <c r="AB153" s="31"/>
      <c r="AC153" s="31"/>
      <c r="AD153" s="31"/>
      <c r="AE153" s="32"/>
      <c r="AF153" s="33"/>
      <c r="AG153" s="33"/>
      <c r="AH153" s="33"/>
      <c r="AI153" s="33"/>
      <c r="AJ153" s="33"/>
      <c r="AK153" s="33"/>
      <c r="AL153" s="34"/>
      <c r="AM153" s="32">
        <f>AE153</f>
        <v>0</v>
      </c>
      <c r="AN153" s="33"/>
      <c r="AO153" s="33"/>
      <c r="AP153" s="33"/>
      <c r="AQ153" s="33"/>
      <c r="AR153" s="33"/>
      <c r="AS153" s="33"/>
      <c r="AT153" s="34"/>
      <c r="AU153" s="35"/>
      <c r="AV153" s="35"/>
      <c r="AW153" s="35"/>
      <c r="AX153" s="35"/>
      <c r="AY153" s="35"/>
      <c r="AZ153" s="35"/>
      <c r="BA153" s="35"/>
      <c r="BD153" s="19"/>
    </row>
    <row r="154" spans="1:56" ht="37.5" customHeight="1">
      <c r="A154" s="28" t="s">
        <v>228</v>
      </c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30"/>
      <c r="W154" s="31" t="s">
        <v>14</v>
      </c>
      <c r="X154" s="31"/>
      <c r="Y154" s="31"/>
      <c r="Z154" s="31"/>
      <c r="AA154" s="31"/>
      <c r="AB154" s="31"/>
      <c r="AC154" s="31"/>
      <c r="AD154" s="31"/>
      <c r="AE154" s="32"/>
      <c r="AF154" s="33"/>
      <c r="AG154" s="33"/>
      <c r="AH154" s="33"/>
      <c r="AI154" s="33"/>
      <c r="AJ154" s="33"/>
      <c r="AK154" s="33"/>
      <c r="AL154" s="34"/>
      <c r="AM154" s="32">
        <f aca="true" t="shared" si="0" ref="AM154:AM159">AE154</f>
        <v>0</v>
      </c>
      <c r="AN154" s="33"/>
      <c r="AO154" s="33"/>
      <c r="AP154" s="33"/>
      <c r="AQ154" s="33"/>
      <c r="AR154" s="33"/>
      <c r="AS154" s="33"/>
      <c r="AT154" s="34"/>
      <c r="AU154" s="35"/>
      <c r="AV154" s="35"/>
      <c r="AW154" s="35"/>
      <c r="AX154" s="35"/>
      <c r="AY154" s="35"/>
      <c r="AZ154" s="35"/>
      <c r="BA154" s="35"/>
      <c r="BD154" s="19"/>
    </row>
    <row r="155" spans="1:56" ht="29.25" customHeight="1">
      <c r="A155" s="28" t="s">
        <v>229</v>
      </c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30"/>
      <c r="W155" s="31" t="s">
        <v>14</v>
      </c>
      <c r="X155" s="31"/>
      <c r="Y155" s="31"/>
      <c r="Z155" s="31"/>
      <c r="AA155" s="31"/>
      <c r="AB155" s="31"/>
      <c r="AC155" s="31"/>
      <c r="AD155" s="31"/>
      <c r="AE155" s="32"/>
      <c r="AF155" s="33"/>
      <c r="AG155" s="33"/>
      <c r="AH155" s="33"/>
      <c r="AI155" s="33"/>
      <c r="AJ155" s="33"/>
      <c r="AK155" s="33"/>
      <c r="AL155" s="34"/>
      <c r="AM155" s="32">
        <f t="shared" si="0"/>
        <v>0</v>
      </c>
      <c r="AN155" s="33"/>
      <c r="AO155" s="33"/>
      <c r="AP155" s="33"/>
      <c r="AQ155" s="33"/>
      <c r="AR155" s="33"/>
      <c r="AS155" s="33"/>
      <c r="AT155" s="34"/>
      <c r="AU155" s="35"/>
      <c r="AV155" s="35"/>
      <c r="AW155" s="35"/>
      <c r="AX155" s="35"/>
      <c r="AY155" s="35"/>
      <c r="AZ155" s="35"/>
      <c r="BA155" s="35"/>
      <c r="BB155" s="19"/>
      <c r="BC155" s="19"/>
      <c r="BD155" s="19"/>
    </row>
    <row r="156" spans="1:56" ht="18.75" customHeight="1">
      <c r="A156" s="28" t="s">
        <v>231</v>
      </c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30"/>
      <c r="W156" s="31" t="s">
        <v>14</v>
      </c>
      <c r="X156" s="31"/>
      <c r="Y156" s="31"/>
      <c r="Z156" s="31"/>
      <c r="AA156" s="31"/>
      <c r="AB156" s="31"/>
      <c r="AC156" s="31"/>
      <c r="AD156" s="31"/>
      <c r="AE156" s="32"/>
      <c r="AF156" s="33"/>
      <c r="AG156" s="33"/>
      <c r="AH156" s="33"/>
      <c r="AI156" s="33"/>
      <c r="AJ156" s="33"/>
      <c r="AK156" s="33"/>
      <c r="AL156" s="34"/>
      <c r="AM156" s="32">
        <f>AE156</f>
        <v>0</v>
      </c>
      <c r="AN156" s="33"/>
      <c r="AO156" s="33"/>
      <c r="AP156" s="33"/>
      <c r="AQ156" s="33"/>
      <c r="AR156" s="33"/>
      <c r="AS156" s="33"/>
      <c r="AT156" s="34"/>
      <c r="AU156" s="35"/>
      <c r="AV156" s="35"/>
      <c r="AW156" s="35"/>
      <c r="AX156" s="35"/>
      <c r="AY156" s="35"/>
      <c r="AZ156" s="35"/>
      <c r="BA156" s="35"/>
      <c r="BB156" s="19"/>
      <c r="BC156" s="19"/>
      <c r="BD156" s="19"/>
    </row>
    <row r="157" spans="1:56" ht="39.75" customHeight="1">
      <c r="A157" s="28" t="s">
        <v>232</v>
      </c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30"/>
      <c r="W157" s="31" t="s">
        <v>14</v>
      </c>
      <c r="X157" s="31"/>
      <c r="Y157" s="31"/>
      <c r="Z157" s="31"/>
      <c r="AA157" s="31"/>
      <c r="AB157" s="31"/>
      <c r="AC157" s="31"/>
      <c r="AD157" s="31"/>
      <c r="AE157" s="32"/>
      <c r="AF157" s="33"/>
      <c r="AG157" s="33"/>
      <c r="AH157" s="33"/>
      <c r="AI157" s="33"/>
      <c r="AJ157" s="33"/>
      <c r="AK157" s="33"/>
      <c r="AL157" s="34"/>
      <c r="AM157" s="32">
        <f>AE157</f>
        <v>0</v>
      </c>
      <c r="AN157" s="33"/>
      <c r="AO157" s="33"/>
      <c r="AP157" s="33"/>
      <c r="AQ157" s="33"/>
      <c r="AR157" s="33"/>
      <c r="AS157" s="33"/>
      <c r="AT157" s="34"/>
      <c r="AU157" s="35"/>
      <c r="AV157" s="35"/>
      <c r="AW157" s="35"/>
      <c r="AX157" s="35"/>
      <c r="AY157" s="35"/>
      <c r="AZ157" s="35"/>
      <c r="BA157" s="35"/>
      <c r="BB157" s="19"/>
      <c r="BC157" s="19"/>
      <c r="BD157" s="19"/>
    </row>
    <row r="158" spans="1:56" ht="51" customHeight="1">
      <c r="A158" s="28" t="s">
        <v>233</v>
      </c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30"/>
      <c r="W158" s="31" t="s">
        <v>14</v>
      </c>
      <c r="X158" s="31"/>
      <c r="Y158" s="31"/>
      <c r="Z158" s="31"/>
      <c r="AA158" s="31"/>
      <c r="AB158" s="31"/>
      <c r="AC158" s="31"/>
      <c r="AD158" s="31"/>
      <c r="AE158" s="32"/>
      <c r="AF158" s="33"/>
      <c r="AG158" s="33"/>
      <c r="AH158" s="33"/>
      <c r="AI158" s="33"/>
      <c r="AJ158" s="33"/>
      <c r="AK158" s="33"/>
      <c r="AL158" s="34"/>
      <c r="AM158" s="32">
        <f>AE158</f>
        <v>0</v>
      </c>
      <c r="AN158" s="33"/>
      <c r="AO158" s="33"/>
      <c r="AP158" s="33"/>
      <c r="AQ158" s="33"/>
      <c r="AR158" s="33"/>
      <c r="AS158" s="33"/>
      <c r="AT158" s="34"/>
      <c r="AU158" s="35"/>
      <c r="AV158" s="35"/>
      <c r="AW158" s="35"/>
      <c r="AX158" s="35"/>
      <c r="AY158" s="35"/>
      <c r="AZ158" s="35"/>
      <c r="BA158" s="35"/>
      <c r="BB158" s="19"/>
      <c r="BC158" s="19"/>
      <c r="BD158" s="19"/>
    </row>
    <row r="159" spans="1:56" ht="42.75" customHeight="1">
      <c r="A159" s="28" t="s">
        <v>230</v>
      </c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30"/>
      <c r="W159" s="31" t="s">
        <v>14</v>
      </c>
      <c r="X159" s="31"/>
      <c r="Y159" s="31"/>
      <c r="Z159" s="31"/>
      <c r="AA159" s="31"/>
      <c r="AB159" s="31"/>
      <c r="AC159" s="31"/>
      <c r="AD159" s="31"/>
      <c r="AE159" s="32"/>
      <c r="AF159" s="33"/>
      <c r="AG159" s="33"/>
      <c r="AH159" s="33"/>
      <c r="AI159" s="33"/>
      <c r="AJ159" s="33"/>
      <c r="AK159" s="33"/>
      <c r="AL159" s="34"/>
      <c r="AM159" s="32">
        <f t="shared" si="0"/>
        <v>0</v>
      </c>
      <c r="AN159" s="33"/>
      <c r="AO159" s="33"/>
      <c r="AP159" s="33"/>
      <c r="AQ159" s="33"/>
      <c r="AR159" s="33"/>
      <c r="AS159" s="33"/>
      <c r="AT159" s="34"/>
      <c r="AU159" s="35"/>
      <c r="AV159" s="35"/>
      <c r="AW159" s="35"/>
      <c r="AX159" s="35"/>
      <c r="AY159" s="35"/>
      <c r="AZ159" s="35"/>
      <c r="BA159" s="35"/>
      <c r="BB159" s="19"/>
      <c r="BC159" s="19"/>
      <c r="BD159" s="19"/>
    </row>
    <row r="160" spans="1:56" ht="29.25" customHeight="1">
      <c r="A160" s="28" t="s">
        <v>158</v>
      </c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30"/>
      <c r="W160" s="31" t="s">
        <v>159</v>
      </c>
      <c r="X160" s="31"/>
      <c r="Y160" s="31"/>
      <c r="Z160" s="31"/>
      <c r="AA160" s="31"/>
      <c r="AB160" s="31"/>
      <c r="AC160" s="31"/>
      <c r="AD160" s="31"/>
      <c r="AE160" s="32"/>
      <c r="AF160" s="33"/>
      <c r="AG160" s="33"/>
      <c r="AH160" s="33"/>
      <c r="AI160" s="33"/>
      <c r="AJ160" s="33"/>
      <c r="AK160" s="33"/>
      <c r="AL160" s="34"/>
      <c r="AM160" s="32"/>
      <c r="AN160" s="33"/>
      <c r="AO160" s="33"/>
      <c r="AP160" s="33"/>
      <c r="AQ160" s="33"/>
      <c r="AR160" s="33"/>
      <c r="AS160" s="33"/>
      <c r="AT160" s="34"/>
      <c r="AU160" s="35"/>
      <c r="AV160" s="35"/>
      <c r="AW160" s="35"/>
      <c r="AX160" s="35"/>
      <c r="AY160" s="35"/>
      <c r="AZ160" s="35"/>
      <c r="BA160" s="35"/>
      <c r="BB160" s="19"/>
      <c r="BC160" s="19"/>
      <c r="BD160" s="19"/>
    </row>
    <row r="161" spans="1:56" ht="72" customHeight="1">
      <c r="A161" s="28" t="s">
        <v>156</v>
      </c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30"/>
      <c r="W161" s="31" t="s">
        <v>157</v>
      </c>
      <c r="X161" s="31"/>
      <c r="Y161" s="31"/>
      <c r="Z161" s="31"/>
      <c r="AA161" s="31"/>
      <c r="AB161" s="31"/>
      <c r="AC161" s="31"/>
      <c r="AD161" s="31"/>
      <c r="AE161" s="32"/>
      <c r="AF161" s="33"/>
      <c r="AG161" s="33"/>
      <c r="AH161" s="33"/>
      <c r="AI161" s="33"/>
      <c r="AJ161" s="33"/>
      <c r="AK161" s="33"/>
      <c r="AL161" s="34"/>
      <c r="AM161" s="32"/>
      <c r="AN161" s="33"/>
      <c r="AO161" s="33"/>
      <c r="AP161" s="33"/>
      <c r="AQ161" s="33"/>
      <c r="AR161" s="33"/>
      <c r="AS161" s="33"/>
      <c r="AT161" s="34"/>
      <c r="AU161" s="35"/>
      <c r="AV161" s="35"/>
      <c r="AW161" s="35"/>
      <c r="AX161" s="35"/>
      <c r="AY161" s="35"/>
      <c r="AZ161" s="35"/>
      <c r="BA161" s="35"/>
      <c r="BB161" s="19"/>
      <c r="BC161" s="19"/>
      <c r="BD161" s="19"/>
    </row>
    <row r="162" spans="1:56" ht="20.25" customHeight="1">
      <c r="A162" s="28" t="s">
        <v>160</v>
      </c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30"/>
      <c r="W162" s="31" t="s">
        <v>161</v>
      </c>
      <c r="X162" s="31"/>
      <c r="Y162" s="31"/>
      <c r="Z162" s="31"/>
      <c r="AA162" s="31"/>
      <c r="AB162" s="31"/>
      <c r="AC162" s="31"/>
      <c r="AD162" s="31"/>
      <c r="AE162" s="32"/>
      <c r="AF162" s="33"/>
      <c r="AG162" s="33"/>
      <c r="AH162" s="33"/>
      <c r="AI162" s="33"/>
      <c r="AJ162" s="33"/>
      <c r="AK162" s="33"/>
      <c r="AL162" s="34"/>
      <c r="AM162" s="32"/>
      <c r="AN162" s="33"/>
      <c r="AO162" s="33"/>
      <c r="AP162" s="33"/>
      <c r="AQ162" s="33"/>
      <c r="AR162" s="33"/>
      <c r="AS162" s="33"/>
      <c r="AT162" s="34"/>
      <c r="AU162" s="35"/>
      <c r="AV162" s="35"/>
      <c r="AW162" s="35"/>
      <c r="AX162" s="35"/>
      <c r="AY162" s="35"/>
      <c r="AZ162" s="35"/>
      <c r="BA162" s="35"/>
      <c r="BB162" s="19"/>
      <c r="BC162" s="19"/>
      <c r="BD162" s="19"/>
    </row>
    <row r="163" spans="1:56" ht="12.75">
      <c r="A163" s="28" t="s">
        <v>99</v>
      </c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30"/>
      <c r="W163" s="31"/>
      <c r="X163" s="31"/>
      <c r="Y163" s="31"/>
      <c r="Z163" s="31"/>
      <c r="AA163" s="31"/>
      <c r="AB163" s="31"/>
      <c r="AC163" s="31"/>
      <c r="AD163" s="31"/>
      <c r="AE163" s="32"/>
      <c r="AF163" s="33"/>
      <c r="AG163" s="33"/>
      <c r="AH163" s="33"/>
      <c r="AI163" s="33"/>
      <c r="AJ163" s="33"/>
      <c r="AK163" s="33"/>
      <c r="AL163" s="34"/>
      <c r="AM163" s="32"/>
      <c r="AN163" s="33"/>
      <c r="AO163" s="33"/>
      <c r="AP163" s="33"/>
      <c r="AQ163" s="33"/>
      <c r="AR163" s="33"/>
      <c r="AS163" s="33"/>
      <c r="AT163" s="34"/>
      <c r="AU163" s="35"/>
      <c r="AV163" s="35"/>
      <c r="AW163" s="35"/>
      <c r="AX163" s="35"/>
      <c r="AY163" s="35"/>
      <c r="AZ163" s="35"/>
      <c r="BA163" s="35"/>
      <c r="BB163" s="19"/>
      <c r="BC163" s="19"/>
      <c r="BD163" s="19"/>
    </row>
    <row r="164" spans="1:56" ht="28.5" customHeight="1">
      <c r="A164" s="28" t="s">
        <v>72</v>
      </c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30"/>
      <c r="W164" s="31" t="s">
        <v>14</v>
      </c>
      <c r="X164" s="31"/>
      <c r="Y164" s="31"/>
      <c r="Z164" s="31"/>
      <c r="AA164" s="31"/>
      <c r="AB164" s="31"/>
      <c r="AC164" s="31"/>
      <c r="AD164" s="31"/>
      <c r="AE164" s="32"/>
      <c r="AF164" s="33"/>
      <c r="AG164" s="33"/>
      <c r="AH164" s="33"/>
      <c r="AI164" s="33"/>
      <c r="AJ164" s="33"/>
      <c r="AK164" s="33"/>
      <c r="AL164" s="34"/>
      <c r="AM164" s="32">
        <f>AM145+AM146-AM165</f>
        <v>0</v>
      </c>
      <c r="AN164" s="33"/>
      <c r="AO164" s="33"/>
      <c r="AP164" s="33"/>
      <c r="AQ164" s="33"/>
      <c r="AR164" s="33"/>
      <c r="AS164" s="33"/>
      <c r="AT164" s="34"/>
      <c r="AU164" s="35"/>
      <c r="AV164" s="35"/>
      <c r="AW164" s="35"/>
      <c r="AX164" s="35"/>
      <c r="AY164" s="35"/>
      <c r="AZ164" s="35"/>
      <c r="BA164" s="35"/>
      <c r="BB164" s="19"/>
      <c r="BC164" s="19"/>
      <c r="BD164" s="19"/>
    </row>
    <row r="165" spans="1:56" ht="12.75" customHeight="1">
      <c r="A165" s="54" t="s">
        <v>155</v>
      </c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6"/>
      <c r="W165" s="97">
        <v>900</v>
      </c>
      <c r="X165" s="98"/>
      <c r="Y165" s="98"/>
      <c r="Z165" s="98"/>
      <c r="AA165" s="98"/>
      <c r="AB165" s="98"/>
      <c r="AC165" s="98"/>
      <c r="AD165" s="99"/>
      <c r="AE165" s="82">
        <f>AE167+AE172+AE188+AE191+AE195+AE196</f>
        <v>472726</v>
      </c>
      <c r="AF165" s="82"/>
      <c r="AG165" s="82"/>
      <c r="AH165" s="82"/>
      <c r="AI165" s="82"/>
      <c r="AJ165" s="82"/>
      <c r="AK165" s="82"/>
      <c r="AL165" s="82"/>
      <c r="AM165" s="82">
        <f>AM167+AM172+AM188+AM191+AM195+AM196</f>
        <v>472726</v>
      </c>
      <c r="AN165" s="82"/>
      <c r="AO165" s="82"/>
      <c r="AP165" s="82"/>
      <c r="AQ165" s="82"/>
      <c r="AR165" s="82"/>
      <c r="AS165" s="82"/>
      <c r="AT165" s="82"/>
      <c r="AU165" s="100"/>
      <c r="AV165" s="101"/>
      <c r="AW165" s="101"/>
      <c r="AX165" s="101"/>
      <c r="AY165" s="101"/>
      <c r="AZ165" s="101"/>
      <c r="BA165" s="102"/>
      <c r="BB165" s="19"/>
      <c r="BC165" s="19"/>
      <c r="BD165" s="19"/>
    </row>
    <row r="166" spans="1:56" ht="12.75">
      <c r="A166" s="28" t="s">
        <v>15</v>
      </c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30"/>
      <c r="W166" s="31"/>
      <c r="X166" s="31"/>
      <c r="Y166" s="31"/>
      <c r="Z166" s="31"/>
      <c r="AA166" s="31"/>
      <c r="AB166" s="31"/>
      <c r="AC166" s="31"/>
      <c r="AD166" s="31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/>
      <c r="AU166" s="35"/>
      <c r="AV166" s="35"/>
      <c r="AW166" s="35"/>
      <c r="AX166" s="35"/>
      <c r="AY166" s="35"/>
      <c r="AZ166" s="35"/>
      <c r="BA166" s="35"/>
      <c r="BB166" s="19"/>
      <c r="BC166" s="19"/>
      <c r="BD166" s="19"/>
    </row>
    <row r="167" spans="1:56" ht="12.75">
      <c r="A167" s="28" t="s">
        <v>73</v>
      </c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30"/>
      <c r="W167" s="41">
        <v>210</v>
      </c>
      <c r="X167" s="41"/>
      <c r="Y167" s="41"/>
      <c r="Z167" s="41"/>
      <c r="AA167" s="41"/>
      <c r="AB167" s="41"/>
      <c r="AC167" s="41"/>
      <c r="AD167" s="41"/>
      <c r="AE167" s="35">
        <f>AE169+AE170+AE171</f>
        <v>0</v>
      </c>
      <c r="AF167" s="35"/>
      <c r="AG167" s="35"/>
      <c r="AH167" s="35"/>
      <c r="AI167" s="35"/>
      <c r="AJ167" s="35"/>
      <c r="AK167" s="35"/>
      <c r="AL167" s="35"/>
      <c r="AM167" s="35">
        <f>AM169+AM170+AM171</f>
        <v>0</v>
      </c>
      <c r="AN167" s="35"/>
      <c r="AO167" s="35"/>
      <c r="AP167" s="35"/>
      <c r="AQ167" s="35"/>
      <c r="AR167" s="35"/>
      <c r="AS167" s="35"/>
      <c r="AT167" s="35"/>
      <c r="AU167" s="35"/>
      <c r="AV167" s="35"/>
      <c r="AW167" s="35"/>
      <c r="AX167" s="35"/>
      <c r="AY167" s="35"/>
      <c r="AZ167" s="35"/>
      <c r="BA167" s="35"/>
      <c r="BB167" s="19"/>
      <c r="BC167" s="19"/>
      <c r="BD167" s="19"/>
    </row>
    <row r="168" spans="1:56" ht="12.75">
      <c r="A168" s="28" t="s">
        <v>10</v>
      </c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30"/>
      <c r="W168" s="31"/>
      <c r="X168" s="31"/>
      <c r="Y168" s="31"/>
      <c r="Z168" s="31"/>
      <c r="AA168" s="31"/>
      <c r="AB168" s="31"/>
      <c r="AC168" s="31"/>
      <c r="AD168" s="31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5"/>
      <c r="BA168" s="35"/>
      <c r="BB168" s="19"/>
      <c r="BC168" s="19"/>
      <c r="BD168" s="19"/>
    </row>
    <row r="169" spans="1:56" ht="12.75">
      <c r="A169" s="28" t="s">
        <v>74</v>
      </c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30"/>
      <c r="W169" s="31">
        <v>211</v>
      </c>
      <c r="X169" s="31"/>
      <c r="Y169" s="31"/>
      <c r="Z169" s="31"/>
      <c r="AA169" s="31"/>
      <c r="AB169" s="31"/>
      <c r="AC169" s="31"/>
      <c r="AD169" s="31"/>
      <c r="AE169" s="35"/>
      <c r="AF169" s="35"/>
      <c r="AG169" s="35"/>
      <c r="AH169" s="35"/>
      <c r="AI169" s="35"/>
      <c r="AJ169" s="35"/>
      <c r="AK169" s="35"/>
      <c r="AL169" s="35"/>
      <c r="AM169" s="35">
        <f>AE169</f>
        <v>0</v>
      </c>
      <c r="AN169" s="35"/>
      <c r="AO169" s="35"/>
      <c r="AP169" s="35"/>
      <c r="AQ169" s="35"/>
      <c r="AR169" s="35"/>
      <c r="AS169" s="35"/>
      <c r="AT169" s="35"/>
      <c r="AU169" s="35"/>
      <c r="AV169" s="35"/>
      <c r="AW169" s="35"/>
      <c r="AX169" s="35"/>
      <c r="AY169" s="35"/>
      <c r="AZ169" s="35"/>
      <c r="BA169" s="35"/>
      <c r="BC169" s="19"/>
      <c r="BD169" s="19"/>
    </row>
    <row r="170" spans="1:56" ht="12.75">
      <c r="A170" s="28" t="s">
        <v>75</v>
      </c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30"/>
      <c r="W170" s="31">
        <v>212</v>
      </c>
      <c r="X170" s="31"/>
      <c r="Y170" s="31"/>
      <c r="Z170" s="31"/>
      <c r="AA170" s="31"/>
      <c r="AB170" s="31"/>
      <c r="AC170" s="31"/>
      <c r="AD170" s="31"/>
      <c r="AE170" s="35"/>
      <c r="AF170" s="35"/>
      <c r="AG170" s="35"/>
      <c r="AH170" s="35"/>
      <c r="AI170" s="35"/>
      <c r="AJ170" s="35"/>
      <c r="AK170" s="35"/>
      <c r="AL170" s="35"/>
      <c r="AM170" s="35">
        <f>AE170</f>
        <v>0</v>
      </c>
      <c r="AN170" s="35"/>
      <c r="AO170" s="35"/>
      <c r="AP170" s="35"/>
      <c r="AQ170" s="35"/>
      <c r="AR170" s="35"/>
      <c r="AS170" s="35"/>
      <c r="AT170" s="35"/>
      <c r="AU170" s="35"/>
      <c r="AV170" s="35"/>
      <c r="AW170" s="35"/>
      <c r="AX170" s="35"/>
      <c r="AY170" s="35"/>
      <c r="AZ170" s="35"/>
      <c r="BA170" s="35"/>
      <c r="BB170" s="19"/>
      <c r="BC170" s="19"/>
      <c r="BD170" s="19"/>
    </row>
    <row r="171" spans="1:56" ht="15" customHeight="1">
      <c r="A171" s="28" t="s">
        <v>76</v>
      </c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30"/>
      <c r="W171" s="31">
        <v>213</v>
      </c>
      <c r="X171" s="31"/>
      <c r="Y171" s="31"/>
      <c r="Z171" s="31"/>
      <c r="AA171" s="31"/>
      <c r="AB171" s="31"/>
      <c r="AC171" s="31"/>
      <c r="AD171" s="31"/>
      <c r="AE171" s="35"/>
      <c r="AF171" s="35"/>
      <c r="AG171" s="35"/>
      <c r="AH171" s="35"/>
      <c r="AI171" s="35"/>
      <c r="AJ171" s="35"/>
      <c r="AK171" s="35"/>
      <c r="AL171" s="35"/>
      <c r="AM171" s="35">
        <f>AE171</f>
        <v>0</v>
      </c>
      <c r="AN171" s="35"/>
      <c r="AO171" s="35"/>
      <c r="AP171" s="35"/>
      <c r="AQ171" s="35"/>
      <c r="AR171" s="35"/>
      <c r="AS171" s="35"/>
      <c r="AT171" s="35"/>
      <c r="AU171" s="35"/>
      <c r="AV171" s="35"/>
      <c r="AW171" s="35"/>
      <c r="AX171" s="35"/>
      <c r="AY171" s="35"/>
      <c r="AZ171" s="35"/>
      <c r="BA171" s="35"/>
      <c r="BB171" s="19"/>
      <c r="BC171" s="19"/>
      <c r="BD171" s="19"/>
    </row>
    <row r="172" spans="1:56" ht="12.75">
      <c r="A172" s="28" t="s">
        <v>94</v>
      </c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30"/>
      <c r="W172" s="41">
        <v>220</v>
      </c>
      <c r="X172" s="41"/>
      <c r="Y172" s="41"/>
      <c r="Z172" s="41"/>
      <c r="AA172" s="41"/>
      <c r="AB172" s="41"/>
      <c r="AC172" s="41"/>
      <c r="AD172" s="41"/>
      <c r="AE172" s="35">
        <f>AE174+AE175+AE176+AE181+AE182+AE187</f>
        <v>472726</v>
      </c>
      <c r="AF172" s="35"/>
      <c r="AG172" s="35"/>
      <c r="AH172" s="35"/>
      <c r="AI172" s="35"/>
      <c r="AJ172" s="35"/>
      <c r="AK172" s="35"/>
      <c r="AL172" s="35"/>
      <c r="AM172" s="35">
        <f>AM174+AM175+AM176+AM181+AM182+AM187</f>
        <v>472726</v>
      </c>
      <c r="AN172" s="35"/>
      <c r="AO172" s="35"/>
      <c r="AP172" s="35"/>
      <c r="AQ172" s="35"/>
      <c r="AR172" s="35"/>
      <c r="AS172" s="35"/>
      <c r="AT172" s="35"/>
      <c r="AU172" s="35"/>
      <c r="AV172" s="35"/>
      <c r="AW172" s="35"/>
      <c r="AX172" s="35"/>
      <c r="AY172" s="35"/>
      <c r="AZ172" s="35"/>
      <c r="BA172" s="35"/>
      <c r="BB172" s="19"/>
      <c r="BC172" s="19"/>
      <c r="BD172" s="19"/>
    </row>
    <row r="173" spans="1:56" ht="12.75">
      <c r="A173" s="28" t="s">
        <v>10</v>
      </c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30"/>
      <c r="W173" s="31"/>
      <c r="X173" s="31"/>
      <c r="Y173" s="31"/>
      <c r="Z173" s="31"/>
      <c r="AA173" s="31"/>
      <c r="AB173" s="31"/>
      <c r="AC173" s="31"/>
      <c r="AD173" s="31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R173" s="35"/>
      <c r="AS173" s="35"/>
      <c r="AT173" s="35"/>
      <c r="AU173" s="35"/>
      <c r="AV173" s="35"/>
      <c r="AW173" s="35"/>
      <c r="AX173" s="35"/>
      <c r="AY173" s="35"/>
      <c r="AZ173" s="35"/>
      <c r="BA173" s="35"/>
      <c r="BB173" s="19"/>
      <c r="BC173" s="19"/>
      <c r="BD173" s="19"/>
    </row>
    <row r="174" spans="1:56" ht="12.75">
      <c r="A174" s="28" t="s">
        <v>77</v>
      </c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30"/>
      <c r="W174" s="31">
        <v>221</v>
      </c>
      <c r="X174" s="31"/>
      <c r="Y174" s="31"/>
      <c r="Z174" s="31"/>
      <c r="AA174" s="31"/>
      <c r="AB174" s="31"/>
      <c r="AC174" s="31"/>
      <c r="AD174" s="31"/>
      <c r="AE174" s="35"/>
      <c r="AF174" s="35"/>
      <c r="AG174" s="35"/>
      <c r="AH174" s="35"/>
      <c r="AI174" s="35"/>
      <c r="AJ174" s="35"/>
      <c r="AK174" s="35"/>
      <c r="AL174" s="35"/>
      <c r="AM174" s="35">
        <f>AE174</f>
        <v>0</v>
      </c>
      <c r="AN174" s="35"/>
      <c r="AO174" s="35"/>
      <c r="AP174" s="35"/>
      <c r="AQ174" s="35"/>
      <c r="AR174" s="35"/>
      <c r="AS174" s="35"/>
      <c r="AT174" s="35"/>
      <c r="AU174" s="35"/>
      <c r="AV174" s="35"/>
      <c r="AW174" s="35"/>
      <c r="AX174" s="35"/>
      <c r="AY174" s="35"/>
      <c r="AZ174" s="35"/>
      <c r="BA174" s="35"/>
      <c r="BB174" s="19"/>
      <c r="BC174" s="19"/>
      <c r="BD174" s="19"/>
    </row>
    <row r="175" spans="1:56" ht="12.75">
      <c r="A175" s="28" t="s">
        <v>78</v>
      </c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30"/>
      <c r="W175" s="31">
        <v>222</v>
      </c>
      <c r="X175" s="31"/>
      <c r="Y175" s="31"/>
      <c r="Z175" s="31"/>
      <c r="AA175" s="31"/>
      <c r="AB175" s="31"/>
      <c r="AC175" s="31"/>
      <c r="AD175" s="31"/>
      <c r="AE175" s="35"/>
      <c r="AF175" s="35"/>
      <c r="AG175" s="35"/>
      <c r="AH175" s="35"/>
      <c r="AI175" s="35"/>
      <c r="AJ175" s="35"/>
      <c r="AK175" s="35"/>
      <c r="AL175" s="35"/>
      <c r="AM175" s="35">
        <f>AE175</f>
        <v>0</v>
      </c>
      <c r="AN175" s="35"/>
      <c r="AO175" s="35"/>
      <c r="AP175" s="35"/>
      <c r="AQ175" s="35"/>
      <c r="AR175" s="35"/>
      <c r="AS175" s="35"/>
      <c r="AT175" s="35"/>
      <c r="AU175" s="35"/>
      <c r="AV175" s="35"/>
      <c r="AW175" s="35"/>
      <c r="AX175" s="35"/>
      <c r="AY175" s="35"/>
      <c r="AZ175" s="35"/>
      <c r="BA175" s="35"/>
      <c r="BB175" s="19"/>
      <c r="BC175" s="19"/>
      <c r="BD175" s="19"/>
    </row>
    <row r="176" spans="1:56" ht="12.75">
      <c r="A176" s="28" t="s">
        <v>79</v>
      </c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30"/>
      <c r="W176" s="31">
        <v>223</v>
      </c>
      <c r="X176" s="31"/>
      <c r="Y176" s="31"/>
      <c r="Z176" s="31"/>
      <c r="AA176" s="31"/>
      <c r="AB176" s="31"/>
      <c r="AC176" s="31"/>
      <c r="AD176" s="31"/>
      <c r="AE176" s="35">
        <f>AE178+AE179+AE180</f>
        <v>0</v>
      </c>
      <c r="AF176" s="35"/>
      <c r="AG176" s="35"/>
      <c r="AH176" s="35"/>
      <c r="AI176" s="35"/>
      <c r="AJ176" s="35"/>
      <c r="AK176" s="35"/>
      <c r="AL176" s="35"/>
      <c r="AM176" s="35">
        <f>AM178+AM179+AM180</f>
        <v>0</v>
      </c>
      <c r="AN176" s="35"/>
      <c r="AO176" s="35"/>
      <c r="AP176" s="35"/>
      <c r="AQ176" s="35"/>
      <c r="AR176" s="35"/>
      <c r="AS176" s="35"/>
      <c r="AT176" s="35"/>
      <c r="AU176" s="35"/>
      <c r="AV176" s="35"/>
      <c r="AW176" s="35"/>
      <c r="AX176" s="35"/>
      <c r="AY176" s="35"/>
      <c r="AZ176" s="35"/>
      <c r="BA176" s="35"/>
      <c r="BB176" s="19"/>
      <c r="BC176" s="19"/>
      <c r="BD176" s="19"/>
    </row>
    <row r="177" spans="1:56" ht="12.75">
      <c r="A177" s="28" t="s">
        <v>10</v>
      </c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30"/>
      <c r="W177" s="31"/>
      <c r="X177" s="31"/>
      <c r="Y177" s="31"/>
      <c r="Z177" s="31"/>
      <c r="AA177" s="31"/>
      <c r="AB177" s="31"/>
      <c r="AC177" s="31"/>
      <c r="AD177" s="31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35"/>
      <c r="AT177" s="35"/>
      <c r="AU177" s="35"/>
      <c r="AV177" s="35"/>
      <c r="AW177" s="35"/>
      <c r="AX177" s="35"/>
      <c r="AY177" s="35"/>
      <c r="AZ177" s="35"/>
      <c r="BA177" s="35"/>
      <c r="BB177" s="19"/>
      <c r="BC177" s="19"/>
      <c r="BD177" s="19"/>
    </row>
    <row r="178" spans="1:56" ht="12.75">
      <c r="A178" s="28" t="s">
        <v>107</v>
      </c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30"/>
      <c r="W178" s="31" t="s">
        <v>104</v>
      </c>
      <c r="X178" s="31"/>
      <c r="Y178" s="31"/>
      <c r="Z178" s="31"/>
      <c r="AA178" s="31"/>
      <c r="AB178" s="31"/>
      <c r="AC178" s="31"/>
      <c r="AD178" s="31"/>
      <c r="AE178" s="35"/>
      <c r="AF178" s="35"/>
      <c r="AG178" s="35"/>
      <c r="AH178" s="35"/>
      <c r="AI178" s="35"/>
      <c r="AJ178" s="35"/>
      <c r="AK178" s="35"/>
      <c r="AL178" s="35"/>
      <c r="AM178" s="35">
        <f>AE178</f>
        <v>0</v>
      </c>
      <c r="AN178" s="35"/>
      <c r="AO178" s="35"/>
      <c r="AP178" s="35"/>
      <c r="AQ178" s="35"/>
      <c r="AR178" s="35"/>
      <c r="AS178" s="35"/>
      <c r="AT178" s="35"/>
      <c r="AU178" s="35"/>
      <c r="AV178" s="35"/>
      <c r="AW178" s="35"/>
      <c r="AX178" s="35"/>
      <c r="AY178" s="35"/>
      <c r="AZ178" s="35"/>
      <c r="BA178" s="35"/>
      <c r="BB178" s="19"/>
      <c r="BC178" s="19"/>
      <c r="BD178" s="19"/>
    </row>
    <row r="179" spans="1:56" ht="12.75">
      <c r="A179" s="28" t="s">
        <v>108</v>
      </c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30"/>
      <c r="W179" s="31" t="s">
        <v>105</v>
      </c>
      <c r="X179" s="31"/>
      <c r="Y179" s="31"/>
      <c r="Z179" s="31"/>
      <c r="AA179" s="31"/>
      <c r="AB179" s="31"/>
      <c r="AC179" s="31"/>
      <c r="AD179" s="31"/>
      <c r="AE179" s="35"/>
      <c r="AF179" s="35"/>
      <c r="AG179" s="35"/>
      <c r="AH179" s="35"/>
      <c r="AI179" s="35"/>
      <c r="AJ179" s="35"/>
      <c r="AK179" s="35"/>
      <c r="AL179" s="35"/>
      <c r="AM179" s="35">
        <f>AE179</f>
        <v>0</v>
      </c>
      <c r="AN179" s="35"/>
      <c r="AO179" s="35"/>
      <c r="AP179" s="35"/>
      <c r="AQ179" s="35"/>
      <c r="AR179" s="35"/>
      <c r="AS179" s="35"/>
      <c r="AT179" s="35"/>
      <c r="AU179" s="35"/>
      <c r="AV179" s="35"/>
      <c r="AW179" s="35"/>
      <c r="AX179" s="35"/>
      <c r="AY179" s="35"/>
      <c r="AZ179" s="35"/>
      <c r="BA179" s="35"/>
      <c r="BB179" s="19"/>
      <c r="BC179" s="19"/>
      <c r="BD179" s="19"/>
    </row>
    <row r="180" spans="1:56" ht="12.75">
      <c r="A180" s="28" t="s">
        <v>109</v>
      </c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30"/>
      <c r="W180" s="31" t="s">
        <v>106</v>
      </c>
      <c r="X180" s="31"/>
      <c r="Y180" s="31"/>
      <c r="Z180" s="31"/>
      <c r="AA180" s="31"/>
      <c r="AB180" s="31"/>
      <c r="AC180" s="31"/>
      <c r="AD180" s="31"/>
      <c r="AE180" s="35"/>
      <c r="AF180" s="35"/>
      <c r="AG180" s="35"/>
      <c r="AH180" s="35"/>
      <c r="AI180" s="35"/>
      <c r="AJ180" s="35"/>
      <c r="AK180" s="35"/>
      <c r="AL180" s="35"/>
      <c r="AM180" s="35">
        <f>AE180</f>
        <v>0</v>
      </c>
      <c r="AN180" s="35"/>
      <c r="AO180" s="35"/>
      <c r="AP180" s="35"/>
      <c r="AQ180" s="35"/>
      <c r="AR180" s="35"/>
      <c r="AS180" s="35"/>
      <c r="AT180" s="35"/>
      <c r="AU180" s="35"/>
      <c r="AV180" s="35"/>
      <c r="AW180" s="35"/>
      <c r="AX180" s="35"/>
      <c r="AY180" s="35"/>
      <c r="AZ180" s="35"/>
      <c r="BA180" s="35"/>
      <c r="BB180" s="19"/>
      <c r="BC180" s="19"/>
      <c r="BD180" s="19"/>
    </row>
    <row r="181" spans="1:56" ht="12.75">
      <c r="A181" s="28" t="s">
        <v>80</v>
      </c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30"/>
      <c r="W181" s="31">
        <v>224</v>
      </c>
      <c r="X181" s="31"/>
      <c r="Y181" s="31"/>
      <c r="Z181" s="31"/>
      <c r="AA181" s="31"/>
      <c r="AB181" s="31"/>
      <c r="AC181" s="31"/>
      <c r="AD181" s="31"/>
      <c r="AE181" s="35"/>
      <c r="AF181" s="35"/>
      <c r="AG181" s="35"/>
      <c r="AH181" s="35"/>
      <c r="AI181" s="35"/>
      <c r="AJ181" s="35"/>
      <c r="AK181" s="35"/>
      <c r="AL181" s="35"/>
      <c r="AM181" s="35">
        <f>AE181</f>
        <v>0</v>
      </c>
      <c r="AN181" s="35"/>
      <c r="AO181" s="35"/>
      <c r="AP181" s="35"/>
      <c r="AQ181" s="35"/>
      <c r="AR181" s="35"/>
      <c r="AS181" s="35"/>
      <c r="AT181" s="35"/>
      <c r="AU181" s="35"/>
      <c r="AV181" s="35"/>
      <c r="AW181" s="35"/>
      <c r="AX181" s="35"/>
      <c r="AY181" s="35"/>
      <c r="AZ181" s="35"/>
      <c r="BA181" s="35"/>
      <c r="BB181" s="19"/>
      <c r="BC181" s="19"/>
      <c r="BD181" s="19"/>
    </row>
    <row r="182" spans="1:56" ht="12.75">
      <c r="A182" s="28" t="s">
        <v>128</v>
      </c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30"/>
      <c r="W182" s="31">
        <v>225</v>
      </c>
      <c r="X182" s="31"/>
      <c r="Y182" s="31"/>
      <c r="Z182" s="31"/>
      <c r="AA182" s="31"/>
      <c r="AB182" s="31"/>
      <c r="AC182" s="31"/>
      <c r="AD182" s="31"/>
      <c r="AE182" s="35">
        <f>AE184+AE185+AE186</f>
        <v>0</v>
      </c>
      <c r="AF182" s="35"/>
      <c r="AG182" s="35"/>
      <c r="AH182" s="35"/>
      <c r="AI182" s="35"/>
      <c r="AJ182" s="35"/>
      <c r="AK182" s="35"/>
      <c r="AL182" s="35"/>
      <c r="AM182" s="35">
        <f>AM184+AM185+AM186</f>
        <v>0</v>
      </c>
      <c r="AN182" s="35"/>
      <c r="AO182" s="35"/>
      <c r="AP182" s="35"/>
      <c r="AQ182" s="35"/>
      <c r="AR182" s="35"/>
      <c r="AS182" s="35"/>
      <c r="AT182" s="35"/>
      <c r="AU182" s="35"/>
      <c r="AV182" s="35"/>
      <c r="AW182" s="35"/>
      <c r="AX182" s="35"/>
      <c r="AY182" s="35"/>
      <c r="AZ182" s="35"/>
      <c r="BA182" s="35"/>
      <c r="BB182" s="19"/>
      <c r="BC182" s="19"/>
      <c r="BD182" s="19"/>
    </row>
    <row r="183" spans="1:56" ht="12.75">
      <c r="A183" s="28" t="s">
        <v>15</v>
      </c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30"/>
      <c r="W183" s="31"/>
      <c r="X183" s="31"/>
      <c r="Y183" s="31"/>
      <c r="Z183" s="31"/>
      <c r="AA183" s="31"/>
      <c r="AB183" s="31"/>
      <c r="AC183" s="31"/>
      <c r="AD183" s="31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P183" s="35"/>
      <c r="AQ183" s="35"/>
      <c r="AR183" s="35"/>
      <c r="AS183" s="35"/>
      <c r="AT183" s="35"/>
      <c r="AU183" s="35"/>
      <c r="AV183" s="35"/>
      <c r="AW183" s="35"/>
      <c r="AX183" s="35"/>
      <c r="AY183" s="35"/>
      <c r="AZ183" s="35"/>
      <c r="BA183" s="35"/>
      <c r="BB183" s="19"/>
      <c r="BC183" s="19"/>
      <c r="BD183" s="19"/>
    </row>
    <row r="184" spans="1:56" ht="12.75">
      <c r="A184" s="28" t="s">
        <v>110</v>
      </c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30"/>
      <c r="W184" s="31" t="s">
        <v>113</v>
      </c>
      <c r="X184" s="31"/>
      <c r="Y184" s="31"/>
      <c r="Z184" s="31"/>
      <c r="AA184" s="31"/>
      <c r="AB184" s="31"/>
      <c r="AC184" s="31"/>
      <c r="AD184" s="31"/>
      <c r="AE184" s="35"/>
      <c r="AF184" s="35"/>
      <c r="AG184" s="35"/>
      <c r="AH184" s="35"/>
      <c r="AI184" s="35"/>
      <c r="AJ184" s="35"/>
      <c r="AK184" s="35"/>
      <c r="AL184" s="35"/>
      <c r="AM184" s="35">
        <f>AE184</f>
        <v>0</v>
      </c>
      <c r="AN184" s="35"/>
      <c r="AO184" s="35"/>
      <c r="AP184" s="35"/>
      <c r="AQ184" s="35"/>
      <c r="AR184" s="35"/>
      <c r="AS184" s="35"/>
      <c r="AT184" s="35"/>
      <c r="AU184" s="35"/>
      <c r="AV184" s="35"/>
      <c r="AW184" s="35"/>
      <c r="AX184" s="35"/>
      <c r="AY184" s="35"/>
      <c r="AZ184" s="35"/>
      <c r="BA184" s="35"/>
      <c r="BB184" s="19"/>
      <c r="BC184" s="19"/>
      <c r="BD184" s="19"/>
    </row>
    <row r="185" spans="1:56" ht="12.75">
      <c r="A185" s="28" t="s">
        <v>111</v>
      </c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30"/>
      <c r="W185" s="31" t="s">
        <v>114</v>
      </c>
      <c r="X185" s="31"/>
      <c r="Y185" s="31"/>
      <c r="Z185" s="31"/>
      <c r="AA185" s="31"/>
      <c r="AB185" s="31"/>
      <c r="AC185" s="31"/>
      <c r="AD185" s="31"/>
      <c r="AE185" s="35"/>
      <c r="AF185" s="35"/>
      <c r="AG185" s="35"/>
      <c r="AH185" s="35"/>
      <c r="AI185" s="35"/>
      <c r="AJ185" s="35"/>
      <c r="AK185" s="35"/>
      <c r="AL185" s="35"/>
      <c r="AM185" s="35">
        <f>AE185</f>
        <v>0</v>
      </c>
      <c r="AN185" s="35"/>
      <c r="AO185" s="35"/>
      <c r="AP185" s="35"/>
      <c r="AQ185" s="35"/>
      <c r="AR185" s="35"/>
      <c r="AS185" s="35"/>
      <c r="AT185" s="35"/>
      <c r="AU185" s="35"/>
      <c r="AV185" s="35"/>
      <c r="AW185" s="35"/>
      <c r="AX185" s="35"/>
      <c r="AY185" s="35"/>
      <c r="AZ185" s="35"/>
      <c r="BA185" s="35"/>
      <c r="BB185" s="19"/>
      <c r="BC185" s="19"/>
      <c r="BD185" s="19"/>
    </row>
    <row r="186" spans="1:56" ht="12.75">
      <c r="A186" s="28" t="s">
        <v>112</v>
      </c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30"/>
      <c r="W186" s="31" t="s">
        <v>115</v>
      </c>
      <c r="X186" s="31"/>
      <c r="Y186" s="31"/>
      <c r="Z186" s="31"/>
      <c r="AA186" s="31"/>
      <c r="AB186" s="31"/>
      <c r="AC186" s="31"/>
      <c r="AD186" s="31"/>
      <c r="AE186" s="35"/>
      <c r="AF186" s="35"/>
      <c r="AG186" s="35"/>
      <c r="AH186" s="35"/>
      <c r="AI186" s="35"/>
      <c r="AJ186" s="35"/>
      <c r="AK186" s="35"/>
      <c r="AL186" s="35"/>
      <c r="AM186" s="35">
        <f>AE186</f>
        <v>0</v>
      </c>
      <c r="AN186" s="35"/>
      <c r="AO186" s="35"/>
      <c r="AP186" s="35"/>
      <c r="AQ186" s="35"/>
      <c r="AR186" s="35"/>
      <c r="AS186" s="35"/>
      <c r="AT186" s="35"/>
      <c r="AU186" s="35"/>
      <c r="AV186" s="35"/>
      <c r="AW186" s="35"/>
      <c r="AX186" s="35"/>
      <c r="AY186" s="35"/>
      <c r="AZ186" s="35"/>
      <c r="BA186" s="35"/>
      <c r="BB186" s="19"/>
      <c r="BC186" s="19"/>
      <c r="BD186" s="19"/>
    </row>
    <row r="187" spans="1:56" ht="12.75">
      <c r="A187" s="28" t="s">
        <v>81</v>
      </c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30"/>
      <c r="W187" s="31">
        <v>226</v>
      </c>
      <c r="X187" s="31"/>
      <c r="Y187" s="31"/>
      <c r="Z187" s="31"/>
      <c r="AA187" s="31"/>
      <c r="AB187" s="31"/>
      <c r="AC187" s="31"/>
      <c r="AD187" s="31"/>
      <c r="AE187" s="35">
        <v>472726</v>
      </c>
      <c r="AF187" s="35"/>
      <c r="AG187" s="35"/>
      <c r="AH187" s="35"/>
      <c r="AI187" s="35"/>
      <c r="AJ187" s="35"/>
      <c r="AK187" s="35"/>
      <c r="AL187" s="35"/>
      <c r="AM187" s="35">
        <f>AE187</f>
        <v>472726</v>
      </c>
      <c r="AN187" s="35"/>
      <c r="AO187" s="35"/>
      <c r="AP187" s="35"/>
      <c r="AQ187" s="35"/>
      <c r="AR187" s="35"/>
      <c r="AS187" s="35"/>
      <c r="AT187" s="35"/>
      <c r="AU187" s="35"/>
      <c r="AV187" s="35"/>
      <c r="AW187" s="35"/>
      <c r="AX187" s="35"/>
      <c r="AY187" s="35"/>
      <c r="AZ187" s="35"/>
      <c r="BA187" s="35"/>
      <c r="BB187" s="19"/>
      <c r="BC187" s="19"/>
      <c r="BD187" s="19"/>
    </row>
    <row r="188" spans="1:56" ht="12.75">
      <c r="A188" s="28" t="s">
        <v>91</v>
      </c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30"/>
      <c r="W188" s="41">
        <v>240</v>
      </c>
      <c r="X188" s="41"/>
      <c r="Y188" s="41"/>
      <c r="Z188" s="41"/>
      <c r="AA188" s="41"/>
      <c r="AB188" s="41"/>
      <c r="AC188" s="41"/>
      <c r="AD188" s="41"/>
      <c r="AE188" s="35">
        <f>AE190</f>
        <v>0</v>
      </c>
      <c r="AF188" s="35"/>
      <c r="AG188" s="35"/>
      <c r="AH188" s="35"/>
      <c r="AI188" s="35"/>
      <c r="AJ188" s="35"/>
      <c r="AK188" s="35"/>
      <c r="AL188" s="35"/>
      <c r="AM188" s="35">
        <f>AM190</f>
        <v>0</v>
      </c>
      <c r="AN188" s="35"/>
      <c r="AO188" s="35"/>
      <c r="AP188" s="35"/>
      <c r="AQ188" s="35"/>
      <c r="AR188" s="35"/>
      <c r="AS188" s="35"/>
      <c r="AT188" s="35"/>
      <c r="AU188" s="35"/>
      <c r="AV188" s="35"/>
      <c r="AW188" s="35"/>
      <c r="AX188" s="35"/>
      <c r="AY188" s="35"/>
      <c r="AZ188" s="35"/>
      <c r="BA188" s="35"/>
      <c r="BB188" s="19"/>
      <c r="BC188" s="19"/>
      <c r="BD188" s="19"/>
    </row>
    <row r="189" spans="1:56" ht="12.75">
      <c r="A189" s="28" t="s">
        <v>10</v>
      </c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30"/>
      <c r="W189" s="31"/>
      <c r="X189" s="31"/>
      <c r="Y189" s="31"/>
      <c r="Z189" s="31"/>
      <c r="AA189" s="31"/>
      <c r="AB189" s="31"/>
      <c r="AC189" s="31"/>
      <c r="AD189" s="31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P189" s="35"/>
      <c r="AQ189" s="35"/>
      <c r="AR189" s="35"/>
      <c r="AS189" s="35"/>
      <c r="AT189" s="35"/>
      <c r="AU189" s="35"/>
      <c r="AV189" s="35"/>
      <c r="AW189" s="35"/>
      <c r="AX189" s="35"/>
      <c r="AY189" s="35"/>
      <c r="AZ189" s="35"/>
      <c r="BA189" s="35"/>
      <c r="BB189" s="19"/>
      <c r="BC189" s="19"/>
      <c r="BD189" s="19"/>
    </row>
    <row r="190" spans="1:56" ht="12.75">
      <c r="A190" s="28" t="s">
        <v>82</v>
      </c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30"/>
      <c r="W190" s="31">
        <v>241</v>
      </c>
      <c r="X190" s="31"/>
      <c r="Y190" s="31"/>
      <c r="Z190" s="31"/>
      <c r="AA190" s="31"/>
      <c r="AB190" s="31"/>
      <c r="AC190" s="31"/>
      <c r="AD190" s="31"/>
      <c r="AE190" s="35"/>
      <c r="AF190" s="35"/>
      <c r="AG190" s="35"/>
      <c r="AH190" s="35"/>
      <c r="AI190" s="35"/>
      <c r="AJ190" s="35"/>
      <c r="AK190" s="35"/>
      <c r="AL190" s="35"/>
      <c r="AM190" s="35">
        <f>AE190</f>
        <v>0</v>
      </c>
      <c r="AN190" s="35"/>
      <c r="AO190" s="35"/>
      <c r="AP190" s="35"/>
      <c r="AQ190" s="35"/>
      <c r="AR190" s="35"/>
      <c r="AS190" s="35"/>
      <c r="AT190" s="35"/>
      <c r="AU190" s="35"/>
      <c r="AV190" s="35"/>
      <c r="AW190" s="35"/>
      <c r="AX190" s="35"/>
      <c r="AY190" s="35"/>
      <c r="AZ190" s="35"/>
      <c r="BA190" s="35"/>
      <c r="BB190" s="19"/>
      <c r="BC190" s="19"/>
      <c r="BD190" s="19"/>
    </row>
    <row r="191" spans="1:56" ht="12.75">
      <c r="A191" s="28" t="s">
        <v>92</v>
      </c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30"/>
      <c r="W191" s="41">
        <v>260</v>
      </c>
      <c r="X191" s="41"/>
      <c r="Y191" s="41"/>
      <c r="Z191" s="41"/>
      <c r="AA191" s="41"/>
      <c r="AB191" s="41"/>
      <c r="AC191" s="41"/>
      <c r="AD191" s="41"/>
      <c r="AE191" s="35">
        <f>AE193+AE194</f>
        <v>0</v>
      </c>
      <c r="AF191" s="35"/>
      <c r="AG191" s="35"/>
      <c r="AH191" s="35"/>
      <c r="AI191" s="35"/>
      <c r="AJ191" s="35"/>
      <c r="AK191" s="35"/>
      <c r="AL191" s="35"/>
      <c r="AM191" s="35">
        <f>AM193+AM194</f>
        <v>0</v>
      </c>
      <c r="AN191" s="35"/>
      <c r="AO191" s="35"/>
      <c r="AP191" s="35"/>
      <c r="AQ191" s="35"/>
      <c r="AR191" s="35"/>
      <c r="AS191" s="35"/>
      <c r="AT191" s="35"/>
      <c r="AU191" s="35"/>
      <c r="AV191" s="35"/>
      <c r="AW191" s="35"/>
      <c r="AX191" s="35"/>
      <c r="AY191" s="35"/>
      <c r="AZ191" s="35"/>
      <c r="BA191" s="35"/>
      <c r="BB191" s="19"/>
      <c r="BC191" s="19"/>
      <c r="BD191" s="19"/>
    </row>
    <row r="192" spans="1:56" ht="12.75">
      <c r="A192" s="28" t="s">
        <v>10</v>
      </c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30"/>
      <c r="W192" s="31"/>
      <c r="X192" s="31"/>
      <c r="Y192" s="31"/>
      <c r="Z192" s="31"/>
      <c r="AA192" s="31"/>
      <c r="AB192" s="31"/>
      <c r="AC192" s="31"/>
      <c r="AD192" s="31"/>
      <c r="AE192" s="35"/>
      <c r="AF192" s="35"/>
      <c r="AG192" s="35"/>
      <c r="AH192" s="35"/>
      <c r="AI192" s="35"/>
      <c r="AJ192" s="35"/>
      <c r="AK192" s="35"/>
      <c r="AL192" s="35"/>
      <c r="AM192" s="35"/>
      <c r="AN192" s="35"/>
      <c r="AO192" s="35"/>
      <c r="AP192" s="35"/>
      <c r="AQ192" s="35"/>
      <c r="AR192" s="35"/>
      <c r="AS192" s="35"/>
      <c r="AT192" s="35"/>
      <c r="AU192" s="35"/>
      <c r="AV192" s="35"/>
      <c r="AW192" s="35"/>
      <c r="AX192" s="35"/>
      <c r="AY192" s="35"/>
      <c r="AZ192" s="35"/>
      <c r="BA192" s="35"/>
      <c r="BB192" s="19"/>
      <c r="BC192" s="19"/>
      <c r="BD192" s="19"/>
    </row>
    <row r="193" spans="1:56" ht="12.75">
      <c r="A193" s="28" t="s">
        <v>83</v>
      </c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30"/>
      <c r="W193" s="31">
        <v>262</v>
      </c>
      <c r="X193" s="31"/>
      <c r="Y193" s="31"/>
      <c r="Z193" s="31"/>
      <c r="AA193" s="31"/>
      <c r="AB193" s="31"/>
      <c r="AC193" s="31"/>
      <c r="AD193" s="31"/>
      <c r="AE193" s="35"/>
      <c r="AF193" s="35"/>
      <c r="AG193" s="35"/>
      <c r="AH193" s="35"/>
      <c r="AI193" s="35"/>
      <c r="AJ193" s="35"/>
      <c r="AK193" s="35"/>
      <c r="AL193" s="35"/>
      <c r="AM193" s="35">
        <f>AE193</f>
        <v>0</v>
      </c>
      <c r="AN193" s="35"/>
      <c r="AO193" s="35"/>
      <c r="AP193" s="35"/>
      <c r="AQ193" s="35"/>
      <c r="AR193" s="35"/>
      <c r="AS193" s="35"/>
      <c r="AT193" s="35"/>
      <c r="AU193" s="35"/>
      <c r="AV193" s="35"/>
      <c r="AW193" s="35"/>
      <c r="AX193" s="35"/>
      <c r="AY193" s="35"/>
      <c r="AZ193" s="35"/>
      <c r="BA193" s="35"/>
      <c r="BB193" s="19"/>
      <c r="BC193" s="19"/>
      <c r="BD193" s="19"/>
    </row>
    <row r="194" spans="1:56" ht="12.75">
      <c r="A194" s="28" t="s">
        <v>84</v>
      </c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30"/>
      <c r="W194" s="31">
        <v>263</v>
      </c>
      <c r="X194" s="31"/>
      <c r="Y194" s="31"/>
      <c r="Z194" s="31"/>
      <c r="AA194" s="31"/>
      <c r="AB194" s="31"/>
      <c r="AC194" s="31"/>
      <c r="AD194" s="31"/>
      <c r="AE194" s="35"/>
      <c r="AF194" s="35"/>
      <c r="AG194" s="35"/>
      <c r="AH194" s="35"/>
      <c r="AI194" s="35"/>
      <c r="AJ194" s="35"/>
      <c r="AK194" s="35"/>
      <c r="AL194" s="35"/>
      <c r="AM194" s="35">
        <f>AE194</f>
        <v>0</v>
      </c>
      <c r="AN194" s="35"/>
      <c r="AO194" s="35"/>
      <c r="AP194" s="35"/>
      <c r="AQ194" s="35"/>
      <c r="AR194" s="35"/>
      <c r="AS194" s="35"/>
      <c r="AT194" s="35"/>
      <c r="AU194" s="35"/>
      <c r="AV194" s="35"/>
      <c r="AW194" s="35"/>
      <c r="AX194" s="35"/>
      <c r="AY194" s="35"/>
      <c r="AZ194" s="35"/>
      <c r="BA194" s="35"/>
      <c r="BB194" s="19"/>
      <c r="BC194" s="19"/>
      <c r="BD194" s="19"/>
    </row>
    <row r="195" spans="1:56" ht="12.75">
      <c r="A195" s="28" t="s">
        <v>85</v>
      </c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30"/>
      <c r="W195" s="41">
        <v>290</v>
      </c>
      <c r="X195" s="41"/>
      <c r="Y195" s="41"/>
      <c r="Z195" s="41"/>
      <c r="AA195" s="41"/>
      <c r="AB195" s="41"/>
      <c r="AC195" s="41"/>
      <c r="AD195" s="41"/>
      <c r="AE195" s="35"/>
      <c r="AF195" s="35"/>
      <c r="AG195" s="35"/>
      <c r="AH195" s="35"/>
      <c r="AI195" s="35"/>
      <c r="AJ195" s="35"/>
      <c r="AK195" s="35"/>
      <c r="AL195" s="35"/>
      <c r="AM195" s="35">
        <f>AE195</f>
        <v>0</v>
      </c>
      <c r="AN195" s="35"/>
      <c r="AO195" s="35"/>
      <c r="AP195" s="35"/>
      <c r="AQ195" s="35"/>
      <c r="AR195" s="35"/>
      <c r="AS195" s="35"/>
      <c r="AT195" s="35"/>
      <c r="AU195" s="35"/>
      <c r="AV195" s="35"/>
      <c r="AW195" s="35"/>
      <c r="AX195" s="35"/>
      <c r="AY195" s="35"/>
      <c r="AZ195" s="35"/>
      <c r="BA195" s="35"/>
      <c r="BB195" s="19"/>
      <c r="BC195" s="19"/>
      <c r="BD195" s="19"/>
    </row>
    <row r="196" spans="1:56" ht="12.75">
      <c r="A196" s="28" t="s">
        <v>16</v>
      </c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30"/>
      <c r="W196" s="41">
        <v>300</v>
      </c>
      <c r="X196" s="41"/>
      <c r="Y196" s="41"/>
      <c r="Z196" s="41"/>
      <c r="AA196" s="41"/>
      <c r="AB196" s="41"/>
      <c r="AC196" s="41"/>
      <c r="AD196" s="41"/>
      <c r="AE196" s="35">
        <f>AE198+AE202+AE203+AE204</f>
        <v>0</v>
      </c>
      <c r="AF196" s="35"/>
      <c r="AG196" s="35"/>
      <c r="AH196" s="35"/>
      <c r="AI196" s="35"/>
      <c r="AJ196" s="35"/>
      <c r="AK196" s="35"/>
      <c r="AL196" s="35"/>
      <c r="AM196" s="35">
        <f>AM198+AM202+AM203+AM204</f>
        <v>0</v>
      </c>
      <c r="AN196" s="35"/>
      <c r="AO196" s="35"/>
      <c r="AP196" s="35"/>
      <c r="AQ196" s="35"/>
      <c r="AR196" s="35"/>
      <c r="AS196" s="35"/>
      <c r="AT196" s="35"/>
      <c r="AU196" s="35"/>
      <c r="AV196" s="35"/>
      <c r="AW196" s="35"/>
      <c r="AX196" s="35"/>
      <c r="AY196" s="35"/>
      <c r="AZ196" s="35"/>
      <c r="BA196" s="35"/>
      <c r="BB196" s="19"/>
      <c r="BC196" s="19"/>
      <c r="BD196" s="19"/>
    </row>
    <row r="197" spans="1:56" ht="12.75">
      <c r="A197" s="28" t="s">
        <v>10</v>
      </c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30"/>
      <c r="W197" s="31"/>
      <c r="X197" s="31"/>
      <c r="Y197" s="31"/>
      <c r="Z197" s="31"/>
      <c r="AA197" s="31"/>
      <c r="AB197" s="31"/>
      <c r="AC197" s="31"/>
      <c r="AD197" s="31"/>
      <c r="AE197" s="35"/>
      <c r="AF197" s="35"/>
      <c r="AG197" s="35"/>
      <c r="AH197" s="35"/>
      <c r="AI197" s="35"/>
      <c r="AJ197" s="35"/>
      <c r="AK197" s="35"/>
      <c r="AL197" s="35"/>
      <c r="AM197" s="35"/>
      <c r="AN197" s="35"/>
      <c r="AO197" s="35"/>
      <c r="AP197" s="35"/>
      <c r="AQ197" s="35"/>
      <c r="AR197" s="35"/>
      <c r="AS197" s="35"/>
      <c r="AT197" s="35"/>
      <c r="AU197" s="35"/>
      <c r="AV197" s="35"/>
      <c r="AW197" s="35"/>
      <c r="AX197" s="35"/>
      <c r="AY197" s="35"/>
      <c r="AZ197" s="35"/>
      <c r="BA197" s="35"/>
      <c r="BB197" s="19"/>
      <c r="BC197" s="19"/>
      <c r="BD197" s="19"/>
    </row>
    <row r="198" spans="1:56" ht="12.75">
      <c r="A198" s="28" t="s">
        <v>129</v>
      </c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30"/>
      <c r="W198" s="31">
        <v>310</v>
      </c>
      <c r="X198" s="31"/>
      <c r="Y198" s="31"/>
      <c r="Z198" s="31"/>
      <c r="AA198" s="31"/>
      <c r="AB198" s="31"/>
      <c r="AC198" s="31"/>
      <c r="AD198" s="31"/>
      <c r="AE198" s="35"/>
      <c r="AF198" s="35"/>
      <c r="AG198" s="35"/>
      <c r="AH198" s="35"/>
      <c r="AI198" s="35"/>
      <c r="AJ198" s="35"/>
      <c r="AK198" s="35"/>
      <c r="AL198" s="35"/>
      <c r="AM198" s="35">
        <f>AM199+AM200+AM201</f>
        <v>0</v>
      </c>
      <c r="AN198" s="35"/>
      <c r="AO198" s="35"/>
      <c r="AP198" s="35"/>
      <c r="AQ198" s="35"/>
      <c r="AR198" s="35"/>
      <c r="AS198" s="35"/>
      <c r="AT198" s="35"/>
      <c r="AU198" s="35"/>
      <c r="AV198" s="35"/>
      <c r="AW198" s="35"/>
      <c r="AX198" s="35"/>
      <c r="AY198" s="35"/>
      <c r="AZ198" s="35"/>
      <c r="BA198" s="35"/>
      <c r="BB198" s="19"/>
      <c r="BC198" s="19"/>
      <c r="BD198" s="19"/>
    </row>
    <row r="199" spans="1:56" ht="12.75">
      <c r="A199" s="28" t="s">
        <v>130</v>
      </c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30"/>
      <c r="W199" s="31" t="s">
        <v>131</v>
      </c>
      <c r="X199" s="31"/>
      <c r="Y199" s="31"/>
      <c r="Z199" s="31"/>
      <c r="AA199" s="31"/>
      <c r="AB199" s="31"/>
      <c r="AC199" s="31"/>
      <c r="AD199" s="31"/>
      <c r="AE199" s="35"/>
      <c r="AF199" s="35"/>
      <c r="AG199" s="35"/>
      <c r="AH199" s="35"/>
      <c r="AI199" s="35"/>
      <c r="AJ199" s="35"/>
      <c r="AK199" s="35"/>
      <c r="AL199" s="35"/>
      <c r="AM199" s="35">
        <f>AE199</f>
        <v>0</v>
      </c>
      <c r="AN199" s="35"/>
      <c r="AO199" s="35"/>
      <c r="AP199" s="35"/>
      <c r="AQ199" s="35"/>
      <c r="AR199" s="35"/>
      <c r="AS199" s="35"/>
      <c r="AT199" s="35"/>
      <c r="AU199" s="35"/>
      <c r="AV199" s="35"/>
      <c r="AW199" s="35"/>
      <c r="AX199" s="35"/>
      <c r="AY199" s="35"/>
      <c r="AZ199" s="35"/>
      <c r="BA199" s="35"/>
      <c r="BB199" s="19"/>
      <c r="BC199" s="19"/>
      <c r="BD199" s="19"/>
    </row>
    <row r="200" spans="1:56" ht="12.75">
      <c r="A200" s="28" t="s">
        <v>132</v>
      </c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30"/>
      <c r="W200" s="31" t="s">
        <v>133</v>
      </c>
      <c r="X200" s="31"/>
      <c r="Y200" s="31"/>
      <c r="Z200" s="31"/>
      <c r="AA200" s="31"/>
      <c r="AB200" s="31"/>
      <c r="AC200" s="31"/>
      <c r="AD200" s="31"/>
      <c r="AE200" s="35"/>
      <c r="AF200" s="35"/>
      <c r="AG200" s="35"/>
      <c r="AH200" s="35"/>
      <c r="AI200" s="35"/>
      <c r="AJ200" s="35"/>
      <c r="AK200" s="35"/>
      <c r="AL200" s="35"/>
      <c r="AM200" s="35">
        <f>AE200</f>
        <v>0</v>
      </c>
      <c r="AN200" s="35"/>
      <c r="AO200" s="35"/>
      <c r="AP200" s="35"/>
      <c r="AQ200" s="35"/>
      <c r="AR200" s="35"/>
      <c r="AS200" s="35"/>
      <c r="AT200" s="35"/>
      <c r="AU200" s="35"/>
      <c r="AV200" s="35"/>
      <c r="AW200" s="35"/>
      <c r="AX200" s="35"/>
      <c r="AY200" s="35"/>
      <c r="AZ200" s="35"/>
      <c r="BA200" s="35"/>
      <c r="BB200" s="19"/>
      <c r="BC200" s="19"/>
      <c r="BD200" s="19"/>
    </row>
    <row r="201" spans="1:56" ht="12.75">
      <c r="A201" s="28" t="s">
        <v>134</v>
      </c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30"/>
      <c r="W201" s="31" t="s">
        <v>135</v>
      </c>
      <c r="X201" s="31"/>
      <c r="Y201" s="31"/>
      <c r="Z201" s="31"/>
      <c r="AA201" s="31"/>
      <c r="AB201" s="31"/>
      <c r="AC201" s="31"/>
      <c r="AD201" s="31"/>
      <c r="AE201" s="35"/>
      <c r="AF201" s="35"/>
      <c r="AG201" s="35"/>
      <c r="AH201" s="35"/>
      <c r="AI201" s="35"/>
      <c r="AJ201" s="35"/>
      <c r="AK201" s="35"/>
      <c r="AL201" s="35"/>
      <c r="AM201" s="35">
        <f>AE201</f>
        <v>0</v>
      </c>
      <c r="AN201" s="35"/>
      <c r="AO201" s="35"/>
      <c r="AP201" s="35"/>
      <c r="AQ201" s="35"/>
      <c r="AR201" s="35"/>
      <c r="AS201" s="35"/>
      <c r="AT201" s="35"/>
      <c r="AU201" s="35"/>
      <c r="AV201" s="35"/>
      <c r="AW201" s="35"/>
      <c r="AX201" s="35"/>
      <c r="AY201" s="35"/>
      <c r="AZ201" s="35"/>
      <c r="BA201" s="35"/>
      <c r="BB201" s="19"/>
      <c r="BC201" s="19"/>
      <c r="BD201" s="19"/>
    </row>
    <row r="202" spans="1:56" ht="12.75">
      <c r="A202" s="28" t="s">
        <v>86</v>
      </c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30"/>
      <c r="W202" s="31">
        <v>320</v>
      </c>
      <c r="X202" s="31"/>
      <c r="Y202" s="31"/>
      <c r="Z202" s="31"/>
      <c r="AA202" s="31"/>
      <c r="AB202" s="31"/>
      <c r="AC202" s="31"/>
      <c r="AD202" s="31"/>
      <c r="AE202" s="35"/>
      <c r="AF202" s="35"/>
      <c r="AG202" s="35"/>
      <c r="AH202" s="35"/>
      <c r="AI202" s="35"/>
      <c r="AJ202" s="35"/>
      <c r="AK202" s="35"/>
      <c r="AL202" s="35"/>
      <c r="AM202" s="35">
        <f>AE202</f>
        <v>0</v>
      </c>
      <c r="AN202" s="35"/>
      <c r="AO202" s="35"/>
      <c r="AP202" s="35"/>
      <c r="AQ202" s="35"/>
      <c r="AR202" s="35"/>
      <c r="AS202" s="35"/>
      <c r="AT202" s="35"/>
      <c r="AU202" s="35"/>
      <c r="AV202" s="35"/>
      <c r="AW202" s="35"/>
      <c r="AX202" s="35"/>
      <c r="AY202" s="35"/>
      <c r="AZ202" s="35"/>
      <c r="BA202" s="35"/>
      <c r="BB202" s="19"/>
      <c r="BC202" s="19"/>
      <c r="BD202" s="19"/>
    </row>
    <row r="203" spans="1:56" ht="12.75">
      <c r="A203" s="28" t="s">
        <v>87</v>
      </c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30"/>
      <c r="W203" s="31">
        <v>330</v>
      </c>
      <c r="X203" s="31"/>
      <c r="Y203" s="31"/>
      <c r="Z203" s="31"/>
      <c r="AA203" s="31"/>
      <c r="AB203" s="31"/>
      <c r="AC203" s="31"/>
      <c r="AD203" s="31"/>
      <c r="AE203" s="35"/>
      <c r="AF203" s="35"/>
      <c r="AG203" s="35"/>
      <c r="AH203" s="35"/>
      <c r="AI203" s="35"/>
      <c r="AJ203" s="35"/>
      <c r="AK203" s="35"/>
      <c r="AL203" s="35"/>
      <c r="AM203" s="35">
        <f>AE203</f>
        <v>0</v>
      </c>
      <c r="AN203" s="35"/>
      <c r="AO203" s="35"/>
      <c r="AP203" s="35"/>
      <c r="AQ203" s="35"/>
      <c r="AR203" s="35"/>
      <c r="AS203" s="35"/>
      <c r="AT203" s="35"/>
      <c r="AU203" s="35"/>
      <c r="AV203" s="35"/>
      <c r="AW203" s="35"/>
      <c r="AX203" s="35"/>
      <c r="AY203" s="35"/>
      <c r="AZ203" s="35"/>
      <c r="BA203" s="35"/>
      <c r="BB203" s="19"/>
      <c r="BC203" s="19"/>
      <c r="BD203" s="19"/>
    </row>
    <row r="204" spans="1:56" ht="12.75">
      <c r="A204" s="28" t="s">
        <v>136</v>
      </c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30"/>
      <c r="W204" s="31">
        <v>340</v>
      </c>
      <c r="X204" s="31"/>
      <c r="Y204" s="31"/>
      <c r="Z204" s="31"/>
      <c r="AA204" s="31"/>
      <c r="AB204" s="31"/>
      <c r="AC204" s="31"/>
      <c r="AD204" s="31"/>
      <c r="AE204" s="35">
        <f>AE205+AE206+AE207+AE208+AE209+AE210+AE211</f>
        <v>0</v>
      </c>
      <c r="AF204" s="35"/>
      <c r="AG204" s="35"/>
      <c r="AH204" s="35"/>
      <c r="AI204" s="35"/>
      <c r="AJ204" s="35"/>
      <c r="AK204" s="35"/>
      <c r="AL204" s="35"/>
      <c r="AM204" s="35">
        <f>AM205+AM206+AM207+AM208+AM209+AM210+AM211</f>
        <v>0</v>
      </c>
      <c r="AN204" s="35"/>
      <c r="AO204" s="35"/>
      <c r="AP204" s="35"/>
      <c r="AQ204" s="35"/>
      <c r="AR204" s="35"/>
      <c r="AS204" s="35"/>
      <c r="AT204" s="35"/>
      <c r="AU204" s="35"/>
      <c r="AV204" s="35"/>
      <c r="AW204" s="35"/>
      <c r="AX204" s="35"/>
      <c r="AY204" s="35"/>
      <c r="AZ204" s="35"/>
      <c r="BA204" s="35"/>
      <c r="BB204" s="19"/>
      <c r="BC204" s="19"/>
      <c r="BD204" s="19"/>
    </row>
    <row r="205" spans="1:56" ht="12.75">
      <c r="A205" s="28" t="s">
        <v>137</v>
      </c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30"/>
      <c r="W205" s="31" t="s">
        <v>138</v>
      </c>
      <c r="X205" s="31"/>
      <c r="Y205" s="31"/>
      <c r="Z205" s="31"/>
      <c r="AA205" s="31"/>
      <c r="AB205" s="31"/>
      <c r="AC205" s="31"/>
      <c r="AD205" s="31"/>
      <c r="AE205" s="35"/>
      <c r="AF205" s="35"/>
      <c r="AG205" s="35"/>
      <c r="AH205" s="35"/>
      <c r="AI205" s="35"/>
      <c r="AJ205" s="35"/>
      <c r="AK205" s="35"/>
      <c r="AL205" s="35"/>
      <c r="AM205" s="35">
        <f>AE205</f>
        <v>0</v>
      </c>
      <c r="AN205" s="35"/>
      <c r="AO205" s="35"/>
      <c r="AP205" s="35"/>
      <c r="AQ205" s="35"/>
      <c r="AR205" s="35"/>
      <c r="AS205" s="35"/>
      <c r="AT205" s="35"/>
      <c r="AU205" s="35"/>
      <c r="AV205" s="35"/>
      <c r="AW205" s="35"/>
      <c r="AX205" s="35"/>
      <c r="AY205" s="35"/>
      <c r="AZ205" s="35"/>
      <c r="BA205" s="35"/>
      <c r="BB205" s="19"/>
      <c r="BC205" s="19"/>
      <c r="BD205" s="19"/>
    </row>
    <row r="206" spans="1:56" ht="12.75">
      <c r="A206" s="28" t="s">
        <v>139</v>
      </c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30"/>
      <c r="W206" s="31" t="s">
        <v>140</v>
      </c>
      <c r="X206" s="31"/>
      <c r="Y206" s="31"/>
      <c r="Z206" s="31"/>
      <c r="AA206" s="31"/>
      <c r="AB206" s="31"/>
      <c r="AC206" s="31"/>
      <c r="AD206" s="31"/>
      <c r="AE206" s="35"/>
      <c r="AF206" s="35"/>
      <c r="AG206" s="35"/>
      <c r="AH206" s="35"/>
      <c r="AI206" s="35"/>
      <c r="AJ206" s="35"/>
      <c r="AK206" s="35"/>
      <c r="AL206" s="35"/>
      <c r="AM206" s="35">
        <f aca="true" t="shared" si="1" ref="AM206:AM211">AE206</f>
        <v>0</v>
      </c>
      <c r="AN206" s="35"/>
      <c r="AO206" s="35"/>
      <c r="AP206" s="35"/>
      <c r="AQ206" s="35"/>
      <c r="AR206" s="35"/>
      <c r="AS206" s="35"/>
      <c r="AT206" s="35"/>
      <c r="AU206" s="35"/>
      <c r="AV206" s="35"/>
      <c r="AW206" s="35"/>
      <c r="AX206" s="35"/>
      <c r="AY206" s="35"/>
      <c r="AZ206" s="35"/>
      <c r="BA206" s="35"/>
      <c r="BB206" s="19"/>
      <c r="BC206" s="19"/>
      <c r="BD206" s="19"/>
    </row>
    <row r="207" spans="1:56" ht="12.75">
      <c r="A207" s="28" t="s">
        <v>141</v>
      </c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30"/>
      <c r="W207" s="31" t="s">
        <v>142</v>
      </c>
      <c r="X207" s="31"/>
      <c r="Y207" s="31"/>
      <c r="Z207" s="31"/>
      <c r="AA207" s="31"/>
      <c r="AB207" s="31"/>
      <c r="AC207" s="31"/>
      <c r="AD207" s="31"/>
      <c r="AE207" s="35"/>
      <c r="AF207" s="35"/>
      <c r="AG207" s="35"/>
      <c r="AH207" s="35"/>
      <c r="AI207" s="35"/>
      <c r="AJ207" s="35"/>
      <c r="AK207" s="35"/>
      <c r="AL207" s="35"/>
      <c r="AM207" s="35">
        <f t="shared" si="1"/>
        <v>0</v>
      </c>
      <c r="AN207" s="35"/>
      <c r="AO207" s="35"/>
      <c r="AP207" s="35"/>
      <c r="AQ207" s="35"/>
      <c r="AR207" s="35"/>
      <c r="AS207" s="35"/>
      <c r="AT207" s="35"/>
      <c r="AU207" s="35"/>
      <c r="AV207" s="35"/>
      <c r="AW207" s="35"/>
      <c r="AX207" s="35"/>
      <c r="AY207" s="35"/>
      <c r="AZ207" s="35"/>
      <c r="BA207" s="35"/>
      <c r="BB207" s="19"/>
      <c r="BC207" s="19"/>
      <c r="BD207" s="19"/>
    </row>
    <row r="208" spans="1:56" ht="12.75">
      <c r="A208" s="28" t="s">
        <v>143</v>
      </c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30"/>
      <c r="W208" s="31" t="s">
        <v>144</v>
      </c>
      <c r="X208" s="31"/>
      <c r="Y208" s="31"/>
      <c r="Z208" s="31"/>
      <c r="AA208" s="31"/>
      <c r="AB208" s="31"/>
      <c r="AC208" s="31"/>
      <c r="AD208" s="31"/>
      <c r="AE208" s="35"/>
      <c r="AF208" s="35"/>
      <c r="AG208" s="35"/>
      <c r="AH208" s="35"/>
      <c r="AI208" s="35"/>
      <c r="AJ208" s="35"/>
      <c r="AK208" s="35"/>
      <c r="AL208" s="35"/>
      <c r="AM208" s="35">
        <f t="shared" si="1"/>
        <v>0</v>
      </c>
      <c r="AN208" s="35"/>
      <c r="AO208" s="35"/>
      <c r="AP208" s="35"/>
      <c r="AQ208" s="35"/>
      <c r="AR208" s="35"/>
      <c r="AS208" s="35"/>
      <c r="AT208" s="35"/>
      <c r="AU208" s="35"/>
      <c r="AV208" s="35"/>
      <c r="AW208" s="35"/>
      <c r="AX208" s="35"/>
      <c r="AY208" s="35"/>
      <c r="AZ208" s="35"/>
      <c r="BA208" s="35"/>
      <c r="BB208" s="19"/>
      <c r="BC208" s="19"/>
      <c r="BD208" s="19"/>
    </row>
    <row r="209" spans="1:56" ht="12.75">
      <c r="A209" s="28" t="s">
        <v>145</v>
      </c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30"/>
      <c r="W209" s="31" t="s">
        <v>146</v>
      </c>
      <c r="X209" s="31"/>
      <c r="Y209" s="31"/>
      <c r="Z209" s="31"/>
      <c r="AA209" s="31"/>
      <c r="AB209" s="31"/>
      <c r="AC209" s="31"/>
      <c r="AD209" s="31"/>
      <c r="AE209" s="35"/>
      <c r="AF209" s="35"/>
      <c r="AG209" s="35"/>
      <c r="AH209" s="35"/>
      <c r="AI209" s="35"/>
      <c r="AJ209" s="35"/>
      <c r="AK209" s="35"/>
      <c r="AL209" s="35"/>
      <c r="AM209" s="35">
        <f t="shared" si="1"/>
        <v>0</v>
      </c>
      <c r="AN209" s="35"/>
      <c r="AO209" s="35"/>
      <c r="AP209" s="35"/>
      <c r="AQ209" s="35"/>
      <c r="AR209" s="35"/>
      <c r="AS209" s="35"/>
      <c r="AT209" s="35"/>
      <c r="AU209" s="35"/>
      <c r="AV209" s="35"/>
      <c r="AW209" s="35"/>
      <c r="AX209" s="35"/>
      <c r="AY209" s="35"/>
      <c r="AZ209" s="35"/>
      <c r="BA209" s="35"/>
      <c r="BB209" s="19"/>
      <c r="BC209" s="19"/>
      <c r="BD209" s="19"/>
    </row>
    <row r="210" spans="1:56" ht="12.75">
      <c r="A210" s="28" t="s">
        <v>147</v>
      </c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30"/>
      <c r="W210" s="31" t="s">
        <v>148</v>
      </c>
      <c r="X210" s="31"/>
      <c r="Y210" s="31"/>
      <c r="Z210" s="31"/>
      <c r="AA210" s="31"/>
      <c r="AB210" s="31"/>
      <c r="AC210" s="31"/>
      <c r="AD210" s="31"/>
      <c r="AE210" s="35"/>
      <c r="AF210" s="35"/>
      <c r="AG210" s="35"/>
      <c r="AH210" s="35"/>
      <c r="AI210" s="35"/>
      <c r="AJ210" s="35"/>
      <c r="AK210" s="35"/>
      <c r="AL210" s="35"/>
      <c r="AM210" s="35">
        <f t="shared" si="1"/>
        <v>0</v>
      </c>
      <c r="AN210" s="35"/>
      <c r="AO210" s="35"/>
      <c r="AP210" s="35"/>
      <c r="AQ210" s="35"/>
      <c r="AR210" s="35"/>
      <c r="AS210" s="35"/>
      <c r="AT210" s="35"/>
      <c r="AU210" s="35"/>
      <c r="AV210" s="35"/>
      <c r="AW210" s="35"/>
      <c r="AX210" s="35"/>
      <c r="AY210" s="35"/>
      <c r="AZ210" s="35"/>
      <c r="BA210" s="35"/>
      <c r="BB210" s="19"/>
      <c r="BC210" s="19"/>
      <c r="BD210" s="19"/>
    </row>
    <row r="211" spans="1:56" ht="12.75">
      <c r="A211" s="28" t="s">
        <v>149</v>
      </c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30"/>
      <c r="W211" s="31" t="s">
        <v>150</v>
      </c>
      <c r="X211" s="31"/>
      <c r="Y211" s="31"/>
      <c r="Z211" s="31"/>
      <c r="AA211" s="31"/>
      <c r="AB211" s="31"/>
      <c r="AC211" s="31"/>
      <c r="AD211" s="31"/>
      <c r="AE211" s="35"/>
      <c r="AF211" s="35"/>
      <c r="AG211" s="35"/>
      <c r="AH211" s="35"/>
      <c r="AI211" s="35"/>
      <c r="AJ211" s="35"/>
      <c r="AK211" s="35"/>
      <c r="AL211" s="35"/>
      <c r="AM211" s="35">
        <f t="shared" si="1"/>
        <v>0</v>
      </c>
      <c r="AN211" s="35"/>
      <c r="AO211" s="35"/>
      <c r="AP211" s="35"/>
      <c r="AQ211" s="35"/>
      <c r="AR211" s="35"/>
      <c r="AS211" s="35"/>
      <c r="AT211" s="35"/>
      <c r="AU211" s="35"/>
      <c r="AV211" s="35"/>
      <c r="AW211" s="35"/>
      <c r="AX211" s="35"/>
      <c r="AY211" s="35"/>
      <c r="AZ211" s="35"/>
      <c r="BA211" s="35"/>
      <c r="BB211" s="19"/>
      <c r="BC211" s="19"/>
      <c r="BD211" s="19"/>
    </row>
    <row r="212" spans="1:56" ht="12.75">
      <c r="A212" s="28" t="s">
        <v>62</v>
      </c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30"/>
      <c r="W212" s="31">
        <v>500</v>
      </c>
      <c r="X212" s="31"/>
      <c r="Y212" s="31"/>
      <c r="Z212" s="31"/>
      <c r="AA212" s="31"/>
      <c r="AB212" s="31"/>
      <c r="AC212" s="31"/>
      <c r="AD212" s="31"/>
      <c r="AE212" s="35"/>
      <c r="AF212" s="35"/>
      <c r="AG212" s="35"/>
      <c r="AH212" s="35"/>
      <c r="AI212" s="35"/>
      <c r="AJ212" s="35"/>
      <c r="AK212" s="35"/>
      <c r="AL212" s="35"/>
      <c r="AM212" s="35"/>
      <c r="AN212" s="35"/>
      <c r="AO212" s="35"/>
      <c r="AP212" s="35"/>
      <c r="AQ212" s="35"/>
      <c r="AR212" s="35"/>
      <c r="AS212" s="35"/>
      <c r="AT212" s="35"/>
      <c r="AU212" s="35"/>
      <c r="AV212" s="35"/>
      <c r="AW212" s="35"/>
      <c r="AX212" s="35"/>
      <c r="AY212" s="35"/>
      <c r="AZ212" s="35"/>
      <c r="BA212" s="35"/>
      <c r="BB212" s="19"/>
      <c r="BC212" s="19"/>
      <c r="BD212" s="19"/>
    </row>
    <row r="213" spans="1:56" ht="12.75">
      <c r="A213" s="28" t="s">
        <v>63</v>
      </c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30"/>
      <c r="W213" s="21" t="s">
        <v>14</v>
      </c>
      <c r="X213" s="38"/>
      <c r="Y213" s="38"/>
      <c r="Z213" s="38"/>
      <c r="AA213" s="38"/>
      <c r="AB213" s="38"/>
      <c r="AC213" s="38"/>
      <c r="AD213" s="39"/>
      <c r="AE213" s="32"/>
      <c r="AF213" s="33"/>
      <c r="AG213" s="33"/>
      <c r="AH213" s="33"/>
      <c r="AI213" s="33"/>
      <c r="AJ213" s="33"/>
      <c r="AK213" s="33"/>
      <c r="AL213" s="34"/>
      <c r="AM213" s="32"/>
      <c r="AN213" s="33"/>
      <c r="AO213" s="33"/>
      <c r="AP213" s="33"/>
      <c r="AQ213" s="33"/>
      <c r="AR213" s="33"/>
      <c r="AS213" s="33"/>
      <c r="AT213" s="34"/>
      <c r="AU213" s="32"/>
      <c r="AV213" s="33"/>
      <c r="AW213" s="33"/>
      <c r="AX213" s="33"/>
      <c r="AY213" s="33"/>
      <c r="AZ213" s="33"/>
      <c r="BA213" s="34"/>
      <c r="BB213" s="19"/>
      <c r="BC213" s="19"/>
      <c r="BD213" s="19"/>
    </row>
    <row r="214" spans="1:56" ht="12.75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C214" s="19"/>
      <c r="BD214" s="19"/>
    </row>
    <row r="215" spans="1:55" ht="43.5" customHeight="1">
      <c r="A215" s="26" t="s">
        <v>215</v>
      </c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4"/>
      <c r="AN215" s="23" t="s">
        <v>213</v>
      </c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C215" s="19"/>
    </row>
    <row r="216" spans="1:55" ht="12.75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2" t="s">
        <v>0</v>
      </c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N216" s="22" t="s">
        <v>1</v>
      </c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C216" s="19"/>
    </row>
    <row r="217" spans="1:55" ht="12.75">
      <c r="A217" s="26" t="s">
        <v>216</v>
      </c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4"/>
      <c r="AN217" s="23" t="s">
        <v>237</v>
      </c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C217" s="19"/>
    </row>
    <row r="218" spans="1:55" ht="12.75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2" t="s">
        <v>0</v>
      </c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N218" s="22" t="s">
        <v>1</v>
      </c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C218" s="19"/>
    </row>
    <row r="219" spans="1:55" ht="12.75">
      <c r="A219" s="26" t="s">
        <v>17</v>
      </c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4"/>
      <c r="AN219" s="23" t="s">
        <v>237</v>
      </c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C219" s="19"/>
    </row>
    <row r="220" spans="1:55" ht="12.75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2" t="s">
        <v>0</v>
      </c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N220" s="22" t="s">
        <v>1</v>
      </c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C220" s="19"/>
    </row>
    <row r="221" spans="1:55" ht="12.75">
      <c r="A221" s="47" t="s">
        <v>89</v>
      </c>
      <c r="B221" s="47"/>
      <c r="C221" s="47"/>
      <c r="D221" s="47"/>
      <c r="E221" s="67" t="s">
        <v>214</v>
      </c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C221" s="19"/>
    </row>
    <row r="222" spans="1:55" ht="12.75">
      <c r="A222" s="66"/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  <c r="Z222" s="66"/>
      <c r="AA222" s="66"/>
      <c r="AB222" s="66"/>
      <c r="AC222" s="66"/>
      <c r="AD222" s="66"/>
      <c r="AE222" s="66"/>
      <c r="AF222" s="66"/>
      <c r="AG222" s="66"/>
      <c r="AH222" s="66"/>
      <c r="AI222" s="66"/>
      <c r="AJ222" s="66"/>
      <c r="AK222" s="66"/>
      <c r="AL222" s="66"/>
      <c r="AM222" s="66"/>
      <c r="AN222" s="66"/>
      <c r="AO222" s="66"/>
      <c r="AP222" s="66"/>
      <c r="AQ222" s="66"/>
      <c r="AR222" s="66"/>
      <c r="AS222" s="66"/>
      <c r="AT222" s="66"/>
      <c r="AU222" s="66"/>
      <c r="AV222" s="66"/>
      <c r="AW222" s="66"/>
      <c r="AX222" s="66"/>
      <c r="AY222" s="66"/>
      <c r="AZ222" s="66"/>
      <c r="BA222" s="66"/>
      <c r="BC222" s="19"/>
    </row>
    <row r="223" spans="1:55" ht="12.75">
      <c r="A223" s="2" t="s">
        <v>18</v>
      </c>
      <c r="B223" s="45" t="s">
        <v>238</v>
      </c>
      <c r="C223" s="45"/>
      <c r="D223" s="1" t="s">
        <v>18</v>
      </c>
      <c r="E223" s="45" t="s">
        <v>103</v>
      </c>
      <c r="F223" s="45"/>
      <c r="G223" s="45"/>
      <c r="H223" s="45"/>
      <c r="I223" s="45"/>
      <c r="J223" s="45"/>
      <c r="K223" s="45"/>
      <c r="L223" s="45"/>
      <c r="M223" s="27" t="s">
        <v>21</v>
      </c>
      <c r="N223" s="27"/>
      <c r="O223" s="71" t="s">
        <v>234</v>
      </c>
      <c r="P223" s="71"/>
      <c r="Q223" s="43" t="s">
        <v>19</v>
      </c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  <c r="AN223" s="43"/>
      <c r="AO223" s="43"/>
      <c r="AP223" s="43"/>
      <c r="AQ223" s="43"/>
      <c r="AR223" s="43"/>
      <c r="AS223" s="43"/>
      <c r="AT223" s="43"/>
      <c r="AU223" s="43"/>
      <c r="AV223" s="43"/>
      <c r="AW223" s="43"/>
      <c r="AX223" s="43"/>
      <c r="AY223" s="43"/>
      <c r="AZ223" s="43"/>
      <c r="BA223" s="43"/>
      <c r="BC223" s="19"/>
    </row>
    <row r="224" ht="12.75">
      <c r="BC224" s="19"/>
    </row>
    <row r="225" ht="12.75">
      <c r="BC225" s="19"/>
    </row>
    <row r="226" ht="12.75">
      <c r="BC226" s="19"/>
    </row>
    <row r="227" ht="12.75">
      <c r="BC227" s="19"/>
    </row>
    <row r="228" ht="12.75">
      <c r="BC228" s="19"/>
    </row>
    <row r="229" ht="12.75">
      <c r="BC229" s="19"/>
    </row>
    <row r="230" ht="12.75">
      <c r="BC230" s="19"/>
    </row>
    <row r="231" ht="12.75">
      <c r="BC231" s="19"/>
    </row>
    <row r="232" ht="12.75">
      <c r="BC232" s="19"/>
    </row>
    <row r="233" ht="12.75">
      <c r="BC233" s="19"/>
    </row>
  </sheetData>
  <sheetProtection/>
  <mergeCells count="564">
    <mergeCell ref="A39:BB39"/>
    <mergeCell ref="A63:BH63"/>
    <mergeCell ref="A65:BH65"/>
    <mergeCell ref="A151:V151"/>
    <mergeCell ref="W151:AD151"/>
    <mergeCell ref="AE151:AL151"/>
    <mergeCell ref="AM151:AT151"/>
    <mergeCell ref="AU151:BA151"/>
    <mergeCell ref="A80:AL80"/>
    <mergeCell ref="AM80:BA80"/>
    <mergeCell ref="AT4:BA4"/>
    <mergeCell ref="AL5:AS5"/>
    <mergeCell ref="AT5:BA5"/>
    <mergeCell ref="A5:AK5"/>
    <mergeCell ref="A1:BA1"/>
    <mergeCell ref="A2:BA2"/>
    <mergeCell ref="A3:Z3"/>
    <mergeCell ref="A222:BA222"/>
    <mergeCell ref="AL6:AS6"/>
    <mergeCell ref="A220:AA220"/>
    <mergeCell ref="AB220:AL220"/>
    <mergeCell ref="AN220:BA220"/>
    <mergeCell ref="A221:D221"/>
    <mergeCell ref="AB218:AL218"/>
    <mergeCell ref="AN218:BA218"/>
    <mergeCell ref="A13:R13"/>
    <mergeCell ref="S13:AK13"/>
    <mergeCell ref="B223:C223"/>
    <mergeCell ref="E223:L223"/>
    <mergeCell ref="M223:N223"/>
    <mergeCell ref="O223:P223"/>
    <mergeCell ref="Q223:BA223"/>
    <mergeCell ref="AT6:BA6"/>
    <mergeCell ref="AL7:AS7"/>
    <mergeCell ref="AT7:BA7"/>
    <mergeCell ref="AL8:AS8"/>
    <mergeCell ref="AT8:BA8"/>
    <mergeCell ref="AL9:AS9"/>
    <mergeCell ref="AT9:BA9"/>
    <mergeCell ref="E221:V221"/>
    <mergeCell ref="A218:AA218"/>
    <mergeCell ref="A219:AA219"/>
    <mergeCell ref="AB219:AL219"/>
    <mergeCell ref="AN219:BA219"/>
    <mergeCell ref="A214:BA214"/>
    <mergeCell ref="A216:AA216"/>
    <mergeCell ref="AB216:AL216"/>
    <mergeCell ref="AN216:BA216"/>
    <mergeCell ref="A217:AA217"/>
    <mergeCell ref="AB217:AL217"/>
    <mergeCell ref="AN217:BA217"/>
    <mergeCell ref="A23:BA23"/>
    <mergeCell ref="A24:BA24"/>
    <mergeCell ref="A17:BA17"/>
    <mergeCell ref="A21:BA21"/>
    <mergeCell ref="A22:BA22"/>
    <mergeCell ref="A18:R18"/>
    <mergeCell ref="S18:AK18"/>
    <mergeCell ref="A81:AL81"/>
    <mergeCell ref="AM81:BA81"/>
    <mergeCell ref="A213:V213"/>
    <mergeCell ref="W213:AD213"/>
    <mergeCell ref="AE213:AL213"/>
    <mergeCell ref="AM213:AT213"/>
    <mergeCell ref="AU213:BA213"/>
    <mergeCell ref="A82:AL82"/>
    <mergeCell ref="AM82:BA82"/>
    <mergeCell ref="A83:AL83"/>
    <mergeCell ref="AM83:BA83"/>
    <mergeCell ref="A84:AL84"/>
    <mergeCell ref="AM84:BA84"/>
    <mergeCell ref="A85:AL85"/>
    <mergeCell ref="AM85:BA85"/>
    <mergeCell ref="A86:AL86"/>
    <mergeCell ref="AM86:BA86"/>
    <mergeCell ref="A87:AL87"/>
    <mergeCell ref="AM87:BA87"/>
    <mergeCell ref="A88:AL88"/>
    <mergeCell ref="AM88:BA88"/>
    <mergeCell ref="A89:AL89"/>
    <mergeCell ref="AM89:BA89"/>
    <mergeCell ref="A90:AL90"/>
    <mergeCell ref="AM90:BA90"/>
    <mergeCell ref="A91:AL91"/>
    <mergeCell ref="AM91:BA91"/>
    <mergeCell ref="A92:AL92"/>
    <mergeCell ref="AM92:BA92"/>
    <mergeCell ref="A93:AL93"/>
    <mergeCell ref="AM93:BA93"/>
    <mergeCell ref="A94:AL94"/>
    <mergeCell ref="AM94:BA94"/>
    <mergeCell ref="A95:AL95"/>
    <mergeCell ref="AM95:BA95"/>
    <mergeCell ref="A96:AL96"/>
    <mergeCell ref="AM96:BA96"/>
    <mergeCell ref="A97:AL97"/>
    <mergeCell ref="AM97:BA97"/>
    <mergeCell ref="A98:AL98"/>
    <mergeCell ref="AM98:BA98"/>
    <mergeCell ref="A99:AL99"/>
    <mergeCell ref="AM99:BA99"/>
    <mergeCell ref="A100:AL100"/>
    <mergeCell ref="AM100:BA100"/>
    <mergeCell ref="A101:AL101"/>
    <mergeCell ref="AM101:BA101"/>
    <mergeCell ref="A102:AL102"/>
    <mergeCell ref="AM102:BA102"/>
    <mergeCell ref="A103:AL103"/>
    <mergeCell ref="AM103:BA103"/>
    <mergeCell ref="A104:AL104"/>
    <mergeCell ref="AM104:BA104"/>
    <mergeCell ref="A105:AL105"/>
    <mergeCell ref="AM105:BA105"/>
    <mergeCell ref="A106:AL106"/>
    <mergeCell ref="AM106:BA106"/>
    <mergeCell ref="A107:AL107"/>
    <mergeCell ref="AM107:BA107"/>
    <mergeCell ref="A108:AL108"/>
    <mergeCell ref="AM108:BA108"/>
    <mergeCell ref="A109:AL109"/>
    <mergeCell ref="AM109:BA109"/>
    <mergeCell ref="A110:AL110"/>
    <mergeCell ref="AM110:BA110"/>
    <mergeCell ref="A111:AL111"/>
    <mergeCell ref="AM111:BA111"/>
    <mergeCell ref="A112:AL112"/>
    <mergeCell ref="AM112:BA112"/>
    <mergeCell ref="A113:AL113"/>
    <mergeCell ref="AM113:BA113"/>
    <mergeCell ref="A114:AL114"/>
    <mergeCell ref="AM114:BA114"/>
    <mergeCell ref="A115:AL115"/>
    <mergeCell ref="AM115:BA115"/>
    <mergeCell ref="A116:AL116"/>
    <mergeCell ref="AM116:BA116"/>
    <mergeCell ref="A117:AL117"/>
    <mergeCell ref="AM117:BA117"/>
    <mergeCell ref="A118:AL118"/>
    <mergeCell ref="AM118:BA118"/>
    <mergeCell ref="A119:AL119"/>
    <mergeCell ref="AM119:BA119"/>
    <mergeCell ref="A120:AL120"/>
    <mergeCell ref="AM120:BA120"/>
    <mergeCell ref="A121:AL121"/>
    <mergeCell ref="AM121:BA121"/>
    <mergeCell ref="A122:AL122"/>
    <mergeCell ref="AM122:BA122"/>
    <mergeCell ref="A123:AL123"/>
    <mergeCell ref="AM123:BA123"/>
    <mergeCell ref="A124:AL124"/>
    <mergeCell ref="AM124:BA124"/>
    <mergeCell ref="A125:AL125"/>
    <mergeCell ref="AM125:BA125"/>
    <mergeCell ref="A126:AL126"/>
    <mergeCell ref="AM126:BA126"/>
    <mergeCell ref="A127:AL127"/>
    <mergeCell ref="AM127:BA127"/>
    <mergeCell ref="A132:AL132"/>
    <mergeCell ref="AM132:BA132"/>
    <mergeCell ref="A128:AL128"/>
    <mergeCell ref="AM128:BA128"/>
    <mergeCell ref="A129:AL129"/>
    <mergeCell ref="AM129:BA129"/>
    <mergeCell ref="A130:AL130"/>
    <mergeCell ref="AM130:BA130"/>
    <mergeCell ref="A131:AL131"/>
    <mergeCell ref="AM131:BA131"/>
    <mergeCell ref="AU211:BA211"/>
    <mergeCell ref="A212:V212"/>
    <mergeCell ref="W212:AD212"/>
    <mergeCell ref="AE212:AL212"/>
    <mergeCell ref="AM212:AT212"/>
    <mergeCell ref="AU212:BA212"/>
    <mergeCell ref="A210:V210"/>
    <mergeCell ref="W210:AD210"/>
    <mergeCell ref="AE210:AL210"/>
    <mergeCell ref="AM210:AT210"/>
    <mergeCell ref="AU210:BA210"/>
    <mergeCell ref="AM138:BA138"/>
    <mergeCell ref="A145:V145"/>
    <mergeCell ref="W145:AD145"/>
    <mergeCell ref="AE145:AL145"/>
    <mergeCell ref="AM145:AT145"/>
    <mergeCell ref="AU145:BA145"/>
    <mergeCell ref="A146:V146"/>
    <mergeCell ref="W146:AD146"/>
    <mergeCell ref="AE146:AL146"/>
    <mergeCell ref="AM146:AT146"/>
    <mergeCell ref="AU146:BA146"/>
    <mergeCell ref="A147:V147"/>
    <mergeCell ref="W147:AD147"/>
    <mergeCell ref="AE147:AL147"/>
    <mergeCell ref="AM147:AT147"/>
    <mergeCell ref="AU147:BA147"/>
    <mergeCell ref="AU148:BA148"/>
    <mergeCell ref="A149:V149"/>
    <mergeCell ref="W149:AD149"/>
    <mergeCell ref="AE149:AL149"/>
    <mergeCell ref="AM149:AT149"/>
    <mergeCell ref="AU149:BA149"/>
    <mergeCell ref="A148:V148"/>
    <mergeCell ref="W148:AD148"/>
    <mergeCell ref="AE148:AL148"/>
    <mergeCell ref="AM148:AT148"/>
    <mergeCell ref="AU150:BA150"/>
    <mergeCell ref="A152:V152"/>
    <mergeCell ref="W152:AD152"/>
    <mergeCell ref="AE152:AL152"/>
    <mergeCell ref="AM152:AT152"/>
    <mergeCell ref="AU152:BA152"/>
    <mergeCell ref="A150:V150"/>
    <mergeCell ref="W150:AD150"/>
    <mergeCell ref="AE150:AL150"/>
    <mergeCell ref="AM150:AT150"/>
    <mergeCell ref="AU153:BA153"/>
    <mergeCell ref="A160:V160"/>
    <mergeCell ref="W160:AD160"/>
    <mergeCell ref="AE160:AL160"/>
    <mergeCell ref="AM160:AT160"/>
    <mergeCell ref="AU160:BA160"/>
    <mergeCell ref="A153:V153"/>
    <mergeCell ref="W153:AD153"/>
    <mergeCell ref="AE153:AL153"/>
    <mergeCell ref="AM153:AT153"/>
    <mergeCell ref="AU161:BA161"/>
    <mergeCell ref="A162:V162"/>
    <mergeCell ref="W162:AD162"/>
    <mergeCell ref="AE162:AL162"/>
    <mergeCell ref="AM162:AT162"/>
    <mergeCell ref="AU162:BA162"/>
    <mergeCell ref="A161:V161"/>
    <mergeCell ref="W161:AD161"/>
    <mergeCell ref="AE161:AL161"/>
    <mergeCell ref="AM161:AT161"/>
    <mergeCell ref="AU163:BA163"/>
    <mergeCell ref="A165:V165"/>
    <mergeCell ref="W165:AD165"/>
    <mergeCell ref="AE165:AL165"/>
    <mergeCell ref="AM165:AT165"/>
    <mergeCell ref="AU165:BA165"/>
    <mergeCell ref="A163:V163"/>
    <mergeCell ref="W163:AD163"/>
    <mergeCell ref="AE163:AL163"/>
    <mergeCell ref="AM163:AT163"/>
    <mergeCell ref="AU166:BA166"/>
    <mergeCell ref="A167:V167"/>
    <mergeCell ref="W167:AD167"/>
    <mergeCell ref="AE167:AL167"/>
    <mergeCell ref="AM167:AT167"/>
    <mergeCell ref="AU167:BA167"/>
    <mergeCell ref="A166:V166"/>
    <mergeCell ref="W166:AD166"/>
    <mergeCell ref="AE166:AL166"/>
    <mergeCell ref="AM166:AT166"/>
    <mergeCell ref="AU168:BA168"/>
    <mergeCell ref="A169:V169"/>
    <mergeCell ref="W169:AD169"/>
    <mergeCell ref="AE169:AL169"/>
    <mergeCell ref="AM169:AT169"/>
    <mergeCell ref="AU169:BA169"/>
    <mergeCell ref="A168:V168"/>
    <mergeCell ref="W168:AD168"/>
    <mergeCell ref="AE168:AL168"/>
    <mergeCell ref="AM168:AT168"/>
    <mergeCell ref="AU170:BA170"/>
    <mergeCell ref="A171:V171"/>
    <mergeCell ref="W171:AD171"/>
    <mergeCell ref="AE171:AL171"/>
    <mergeCell ref="AM171:AT171"/>
    <mergeCell ref="AU171:BA171"/>
    <mergeCell ref="A170:V170"/>
    <mergeCell ref="W170:AD170"/>
    <mergeCell ref="AE170:AL170"/>
    <mergeCell ref="AM170:AT170"/>
    <mergeCell ref="AU172:BA172"/>
    <mergeCell ref="A173:V173"/>
    <mergeCell ref="W173:AD173"/>
    <mergeCell ref="AE173:AL173"/>
    <mergeCell ref="AM173:AT173"/>
    <mergeCell ref="AU173:BA173"/>
    <mergeCell ref="A172:V172"/>
    <mergeCell ref="W172:AD172"/>
    <mergeCell ref="AE172:AL172"/>
    <mergeCell ref="AM172:AT172"/>
    <mergeCell ref="AU174:BA174"/>
    <mergeCell ref="A175:V175"/>
    <mergeCell ref="W175:AD175"/>
    <mergeCell ref="AE175:AL175"/>
    <mergeCell ref="AM175:AT175"/>
    <mergeCell ref="AU175:BA175"/>
    <mergeCell ref="A174:V174"/>
    <mergeCell ref="W174:AD174"/>
    <mergeCell ref="AE174:AL174"/>
    <mergeCell ref="AM174:AT174"/>
    <mergeCell ref="AU176:BA176"/>
    <mergeCell ref="A177:V177"/>
    <mergeCell ref="W177:AD177"/>
    <mergeCell ref="AE177:AL177"/>
    <mergeCell ref="AM177:AT177"/>
    <mergeCell ref="AU177:BA177"/>
    <mergeCell ref="A176:V176"/>
    <mergeCell ref="W176:AD176"/>
    <mergeCell ref="AE176:AL176"/>
    <mergeCell ref="AM176:AT176"/>
    <mergeCell ref="AU178:BA178"/>
    <mergeCell ref="A179:V179"/>
    <mergeCell ref="W179:AD179"/>
    <mergeCell ref="AE179:AL179"/>
    <mergeCell ref="AM179:AT179"/>
    <mergeCell ref="AU179:BA179"/>
    <mergeCell ref="A178:V178"/>
    <mergeCell ref="W178:AD178"/>
    <mergeCell ref="AE178:AL178"/>
    <mergeCell ref="AM178:AT178"/>
    <mergeCell ref="AU180:BA180"/>
    <mergeCell ref="A181:V181"/>
    <mergeCell ref="W181:AD181"/>
    <mergeCell ref="AE181:AL181"/>
    <mergeCell ref="AM181:AT181"/>
    <mergeCell ref="AU181:BA181"/>
    <mergeCell ref="A180:V180"/>
    <mergeCell ref="W180:AD180"/>
    <mergeCell ref="AE180:AL180"/>
    <mergeCell ref="AM180:AT180"/>
    <mergeCell ref="AU182:BA182"/>
    <mergeCell ref="A183:V183"/>
    <mergeCell ref="W183:AD183"/>
    <mergeCell ref="AE183:AL183"/>
    <mergeCell ref="AM183:AT183"/>
    <mergeCell ref="AU183:BA183"/>
    <mergeCell ref="A182:V182"/>
    <mergeCell ref="W182:AD182"/>
    <mergeCell ref="AE182:AL182"/>
    <mergeCell ref="AM182:AT182"/>
    <mergeCell ref="AU184:BA184"/>
    <mergeCell ref="A185:V185"/>
    <mergeCell ref="W185:AD185"/>
    <mergeCell ref="AE185:AL185"/>
    <mergeCell ref="AM185:AT185"/>
    <mergeCell ref="AU185:BA185"/>
    <mergeCell ref="A184:V184"/>
    <mergeCell ref="W184:AD184"/>
    <mergeCell ref="AE184:AL184"/>
    <mergeCell ref="AM184:AT184"/>
    <mergeCell ref="AU186:BA186"/>
    <mergeCell ref="A187:V187"/>
    <mergeCell ref="W187:AD187"/>
    <mergeCell ref="AE187:AL187"/>
    <mergeCell ref="AM187:AT187"/>
    <mergeCell ref="AU187:BA187"/>
    <mergeCell ref="A186:V186"/>
    <mergeCell ref="W186:AD186"/>
    <mergeCell ref="AE186:AL186"/>
    <mergeCell ref="AM186:AT186"/>
    <mergeCell ref="AU188:BA188"/>
    <mergeCell ref="A189:V189"/>
    <mergeCell ref="W189:AD189"/>
    <mergeCell ref="AE189:AL189"/>
    <mergeCell ref="AM189:AT189"/>
    <mergeCell ref="AU189:BA189"/>
    <mergeCell ref="A188:V188"/>
    <mergeCell ref="W188:AD188"/>
    <mergeCell ref="AE188:AL188"/>
    <mergeCell ref="AM188:AT188"/>
    <mergeCell ref="AU190:BA190"/>
    <mergeCell ref="A191:V191"/>
    <mergeCell ref="W191:AD191"/>
    <mergeCell ref="AE191:AL191"/>
    <mergeCell ref="AM191:AT191"/>
    <mergeCell ref="AU191:BA191"/>
    <mergeCell ref="A190:V190"/>
    <mergeCell ref="W190:AD190"/>
    <mergeCell ref="AE190:AL190"/>
    <mergeCell ref="AM190:AT190"/>
    <mergeCell ref="AU192:BA192"/>
    <mergeCell ref="A193:V193"/>
    <mergeCell ref="W193:AD193"/>
    <mergeCell ref="AE193:AL193"/>
    <mergeCell ref="AM193:AT193"/>
    <mergeCell ref="AU193:BA193"/>
    <mergeCell ref="A192:V192"/>
    <mergeCell ref="W192:AD192"/>
    <mergeCell ref="AE192:AL192"/>
    <mergeCell ref="AM192:AT192"/>
    <mergeCell ref="AU194:BA194"/>
    <mergeCell ref="A195:V195"/>
    <mergeCell ref="W195:AD195"/>
    <mergeCell ref="AE195:AL195"/>
    <mergeCell ref="AM195:AT195"/>
    <mergeCell ref="AU195:BA195"/>
    <mergeCell ref="A194:V194"/>
    <mergeCell ref="W194:AD194"/>
    <mergeCell ref="AE194:AL194"/>
    <mergeCell ref="AM194:AT194"/>
    <mergeCell ref="AU196:BA196"/>
    <mergeCell ref="A197:V197"/>
    <mergeCell ref="W197:AD197"/>
    <mergeCell ref="AE197:AL197"/>
    <mergeCell ref="AM197:AT197"/>
    <mergeCell ref="AU197:BA197"/>
    <mergeCell ref="A196:V196"/>
    <mergeCell ref="W196:AD196"/>
    <mergeCell ref="AE196:AL196"/>
    <mergeCell ref="AM196:AT196"/>
    <mergeCell ref="AU198:BA198"/>
    <mergeCell ref="A199:V199"/>
    <mergeCell ref="W199:AD199"/>
    <mergeCell ref="AE199:AL199"/>
    <mergeCell ref="AM199:AT199"/>
    <mergeCell ref="AU199:BA199"/>
    <mergeCell ref="A198:V198"/>
    <mergeCell ref="W198:AD198"/>
    <mergeCell ref="AE198:AL198"/>
    <mergeCell ref="AM198:AT198"/>
    <mergeCell ref="AU200:BA200"/>
    <mergeCell ref="A201:V201"/>
    <mergeCell ref="W201:AD201"/>
    <mergeCell ref="AE201:AL201"/>
    <mergeCell ref="AM201:AT201"/>
    <mergeCell ref="AU201:BA201"/>
    <mergeCell ref="A200:V200"/>
    <mergeCell ref="W200:AD200"/>
    <mergeCell ref="AE200:AL200"/>
    <mergeCell ref="AM200:AT200"/>
    <mergeCell ref="AU202:BA202"/>
    <mergeCell ref="A203:V203"/>
    <mergeCell ref="W203:AD203"/>
    <mergeCell ref="AE203:AL203"/>
    <mergeCell ref="AM203:AT203"/>
    <mergeCell ref="AU203:BA203"/>
    <mergeCell ref="A202:V202"/>
    <mergeCell ref="W202:AD202"/>
    <mergeCell ref="AE202:AL202"/>
    <mergeCell ref="AM202:AT202"/>
    <mergeCell ref="AU204:BA204"/>
    <mergeCell ref="A205:V205"/>
    <mergeCell ref="W205:AD205"/>
    <mergeCell ref="AE205:AL205"/>
    <mergeCell ref="AM205:AT205"/>
    <mergeCell ref="AU205:BA205"/>
    <mergeCell ref="A204:V204"/>
    <mergeCell ref="W204:AD204"/>
    <mergeCell ref="AE204:AL204"/>
    <mergeCell ref="AM204:AT204"/>
    <mergeCell ref="AE206:AL206"/>
    <mergeCell ref="AM206:AT206"/>
    <mergeCell ref="AU206:BA206"/>
    <mergeCell ref="W207:AD207"/>
    <mergeCell ref="AE207:AL207"/>
    <mergeCell ref="AM207:AT207"/>
    <mergeCell ref="AU207:BA207"/>
    <mergeCell ref="AE208:AL208"/>
    <mergeCell ref="AM208:AT208"/>
    <mergeCell ref="AU208:BA208"/>
    <mergeCell ref="A138:AL138"/>
    <mergeCell ref="A141:BA141"/>
    <mergeCell ref="A142:BA142"/>
    <mergeCell ref="AE143:AL144"/>
    <mergeCell ref="AM143:BA143"/>
    <mergeCell ref="A206:V206"/>
    <mergeCell ref="W206:AD206"/>
    <mergeCell ref="AE209:AL209"/>
    <mergeCell ref="AM209:AT209"/>
    <mergeCell ref="AU209:BA209"/>
    <mergeCell ref="A75:BA75"/>
    <mergeCell ref="A76:BA76"/>
    <mergeCell ref="A136:AL136"/>
    <mergeCell ref="AM136:BA136"/>
    <mergeCell ref="A137:AL137"/>
    <mergeCell ref="A208:V208"/>
    <mergeCell ref="W208:AD208"/>
    <mergeCell ref="AM137:BA137"/>
    <mergeCell ref="A133:AL133"/>
    <mergeCell ref="AM133:BA133"/>
    <mergeCell ref="A134:AL134"/>
    <mergeCell ref="AM134:BA134"/>
    <mergeCell ref="A135:AL135"/>
    <mergeCell ref="AM135:BA135"/>
    <mergeCell ref="A16:R16"/>
    <mergeCell ref="S12:AK12"/>
    <mergeCell ref="AL12:AS12"/>
    <mergeCell ref="AT12:BA12"/>
    <mergeCell ref="AL14:AS14"/>
    <mergeCell ref="AT14:BA14"/>
    <mergeCell ref="A15:R15"/>
    <mergeCell ref="S15:AK15"/>
    <mergeCell ref="A215:AA215"/>
    <mergeCell ref="AB215:AL215"/>
    <mergeCell ref="AN215:BA215"/>
    <mergeCell ref="AL13:AS13"/>
    <mergeCell ref="AT13:BA13"/>
    <mergeCell ref="A14:R14"/>
    <mergeCell ref="S14:AK14"/>
    <mergeCell ref="AM144:AT144"/>
    <mergeCell ref="A209:V209"/>
    <mergeCell ref="W209:AD209"/>
    <mergeCell ref="AB6:AC6"/>
    <mergeCell ref="AD6:AK6"/>
    <mergeCell ref="A12:R12"/>
    <mergeCell ref="A7:AK7"/>
    <mergeCell ref="A8:AK8"/>
    <mergeCell ref="A6:M6"/>
    <mergeCell ref="O6:P6"/>
    <mergeCell ref="R6:Y6"/>
    <mergeCell ref="Z6:AA6"/>
    <mergeCell ref="AA3:AB3"/>
    <mergeCell ref="AC3:BA3"/>
    <mergeCell ref="A4:AS4"/>
    <mergeCell ref="AU144:BA144"/>
    <mergeCell ref="A77:BA77"/>
    <mergeCell ref="A78:BA78"/>
    <mergeCell ref="A79:BA79"/>
    <mergeCell ref="A9:R11"/>
    <mergeCell ref="S9:AK11"/>
    <mergeCell ref="AL10:AS10"/>
    <mergeCell ref="AT10:BA10"/>
    <mergeCell ref="AL11:AS11"/>
    <mergeCell ref="AT11:BA11"/>
    <mergeCell ref="A211:V211"/>
    <mergeCell ref="W211:AD211"/>
    <mergeCell ref="AE211:AL211"/>
    <mergeCell ref="AM211:AT211"/>
    <mergeCell ref="A207:V207"/>
    <mergeCell ref="A143:V144"/>
    <mergeCell ref="W143:AD144"/>
    <mergeCell ref="A164:V164"/>
    <mergeCell ref="W164:AD164"/>
    <mergeCell ref="AE164:AL164"/>
    <mergeCell ref="AM164:AT164"/>
    <mergeCell ref="AU164:BA164"/>
    <mergeCell ref="A139:AL139"/>
    <mergeCell ref="AM139:BA139"/>
    <mergeCell ref="A140:AL140"/>
    <mergeCell ref="AM140:BA140"/>
    <mergeCell ref="AU154:BA154"/>
    <mergeCell ref="A155:V155"/>
    <mergeCell ref="W155:AD155"/>
    <mergeCell ref="AE155:AL155"/>
    <mergeCell ref="AM155:AT155"/>
    <mergeCell ref="AU155:BA155"/>
    <mergeCell ref="A154:V154"/>
    <mergeCell ref="W154:AD154"/>
    <mergeCell ref="AE154:AL154"/>
    <mergeCell ref="AM154:AT154"/>
    <mergeCell ref="A159:V159"/>
    <mergeCell ref="W159:AD159"/>
    <mergeCell ref="AE159:AL159"/>
    <mergeCell ref="AM159:AT159"/>
    <mergeCell ref="AU159:BA159"/>
    <mergeCell ref="A156:V156"/>
    <mergeCell ref="W156:AD156"/>
    <mergeCell ref="AE156:AL156"/>
    <mergeCell ref="AM156:AT156"/>
    <mergeCell ref="AU156:BA156"/>
    <mergeCell ref="A157:V157"/>
    <mergeCell ref="W157:AD157"/>
    <mergeCell ref="AE157:AL157"/>
    <mergeCell ref="AM157:AT157"/>
    <mergeCell ref="AU157:BA157"/>
    <mergeCell ref="A158:V158"/>
    <mergeCell ref="W158:AD158"/>
    <mergeCell ref="AE158:AL158"/>
    <mergeCell ref="AM158:AT158"/>
    <mergeCell ref="AU158:BA158"/>
  </mergeCells>
  <printOptions/>
  <pageMargins left="0.11811023622047245" right="0.11811023622047245" top="0.15748031496062992" bottom="0.15748031496062992" header="0.11811023622047245" footer="0.118110236220472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K213"/>
  <sheetViews>
    <sheetView zoomScalePageLayoutView="0" workbookViewId="0" topLeftCell="A178">
      <selection activeCell="A3" sqref="A3:Z3"/>
    </sheetView>
  </sheetViews>
  <sheetFormatPr defaultColWidth="1.75390625" defaultRowHeight="12.75"/>
  <cols>
    <col min="1" max="16384" width="1.75390625" style="1" customWidth="1"/>
  </cols>
  <sheetData>
    <row r="1" spans="1:53" ht="12.7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</row>
    <row r="2" spans="1:53" ht="12.75">
      <c r="A2" s="63" t="s">
        <v>24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</row>
    <row r="3" spans="1:53" ht="12.75">
      <c r="A3" s="83" t="s">
        <v>239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4"/>
      <c r="AB3" s="84"/>
      <c r="AC3" s="87" t="s">
        <v>20</v>
      </c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</row>
    <row r="4" spans="1:53" ht="28.5" customHeight="1">
      <c r="A4" s="36" t="s">
        <v>162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88" t="s">
        <v>2</v>
      </c>
      <c r="AU4" s="89"/>
      <c r="AV4" s="89"/>
      <c r="AW4" s="89"/>
      <c r="AX4" s="89"/>
      <c r="AY4" s="89"/>
      <c r="AZ4" s="89"/>
      <c r="BA4" s="90"/>
    </row>
    <row r="5" spans="1:53" ht="12.7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7" t="s">
        <v>3</v>
      </c>
      <c r="AM5" s="47"/>
      <c r="AN5" s="47"/>
      <c r="AO5" s="47"/>
      <c r="AP5" s="47"/>
      <c r="AQ5" s="47"/>
      <c r="AR5" s="47"/>
      <c r="AS5" s="48"/>
      <c r="AT5" s="64" t="s">
        <v>100</v>
      </c>
      <c r="AU5" s="64"/>
      <c r="AV5" s="64"/>
      <c r="AW5" s="64"/>
      <c r="AX5" s="64"/>
      <c r="AY5" s="64"/>
      <c r="AZ5" s="64"/>
      <c r="BA5" s="64"/>
    </row>
    <row r="6" spans="1:53" ht="12.7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2" t="s">
        <v>18</v>
      </c>
      <c r="O6" s="45" t="s">
        <v>102</v>
      </c>
      <c r="P6" s="45"/>
      <c r="Q6" s="1" t="s">
        <v>18</v>
      </c>
      <c r="R6" s="45" t="s">
        <v>103</v>
      </c>
      <c r="S6" s="45"/>
      <c r="T6" s="45"/>
      <c r="U6" s="45"/>
      <c r="V6" s="45"/>
      <c r="W6" s="45"/>
      <c r="X6" s="45"/>
      <c r="Y6" s="45"/>
      <c r="Z6" s="27" t="s">
        <v>21</v>
      </c>
      <c r="AA6" s="27"/>
      <c r="AB6" s="71" t="s">
        <v>234</v>
      </c>
      <c r="AC6" s="71"/>
      <c r="AD6" s="43" t="s">
        <v>19</v>
      </c>
      <c r="AE6" s="43"/>
      <c r="AF6" s="43"/>
      <c r="AG6" s="43"/>
      <c r="AH6" s="43"/>
      <c r="AI6" s="43"/>
      <c r="AJ6" s="43"/>
      <c r="AK6" s="43"/>
      <c r="AL6" s="47" t="s">
        <v>4</v>
      </c>
      <c r="AM6" s="47"/>
      <c r="AN6" s="47"/>
      <c r="AO6" s="47"/>
      <c r="AP6" s="47"/>
      <c r="AQ6" s="47"/>
      <c r="AR6" s="47"/>
      <c r="AS6" s="48"/>
      <c r="AT6" s="64" t="s">
        <v>235</v>
      </c>
      <c r="AU6" s="64"/>
      <c r="AV6" s="64"/>
      <c r="AW6" s="64"/>
      <c r="AX6" s="64"/>
      <c r="AY6" s="64"/>
      <c r="AZ6" s="64"/>
      <c r="BA6" s="64"/>
    </row>
    <row r="7" spans="1:53" ht="12.7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9"/>
      <c r="AT7" s="64"/>
      <c r="AU7" s="64"/>
      <c r="AV7" s="64"/>
      <c r="AW7" s="64"/>
      <c r="AX7" s="64"/>
      <c r="AY7" s="64"/>
      <c r="AZ7" s="64"/>
      <c r="BA7" s="64"/>
    </row>
    <row r="8" spans="1:53" ht="12.7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9"/>
      <c r="AT8" s="64"/>
      <c r="AU8" s="64"/>
      <c r="AV8" s="64"/>
      <c r="AW8" s="64"/>
      <c r="AX8" s="64"/>
      <c r="AY8" s="64"/>
      <c r="AZ8" s="64"/>
      <c r="BA8" s="64"/>
    </row>
    <row r="9" spans="1:53" ht="12.75">
      <c r="A9" s="26" t="s">
        <v>95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50" t="s">
        <v>163</v>
      </c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47" t="s">
        <v>5</v>
      </c>
      <c r="AM9" s="47"/>
      <c r="AN9" s="47"/>
      <c r="AO9" s="47"/>
      <c r="AP9" s="47"/>
      <c r="AQ9" s="47"/>
      <c r="AR9" s="47"/>
      <c r="AS9" s="48"/>
      <c r="AT9" s="64"/>
      <c r="AU9" s="64"/>
      <c r="AV9" s="64"/>
      <c r="AW9" s="64"/>
      <c r="AX9" s="64"/>
      <c r="AY9" s="64"/>
      <c r="AZ9" s="64"/>
      <c r="BA9" s="64"/>
    </row>
    <row r="10" spans="1:53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43"/>
      <c r="AM10" s="43"/>
      <c r="AN10" s="43"/>
      <c r="AO10" s="43"/>
      <c r="AP10" s="43"/>
      <c r="AQ10" s="43"/>
      <c r="AR10" s="43"/>
      <c r="AS10" s="49"/>
      <c r="AT10" s="64"/>
      <c r="AU10" s="64"/>
      <c r="AV10" s="64"/>
      <c r="AW10" s="64"/>
      <c r="AX10" s="64"/>
      <c r="AY10" s="64"/>
      <c r="AZ10" s="64"/>
      <c r="BA10" s="64"/>
    </row>
    <row r="11" spans="1:53" ht="39.7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43"/>
      <c r="AM11" s="43"/>
      <c r="AN11" s="43"/>
      <c r="AO11" s="43"/>
      <c r="AP11" s="43"/>
      <c r="AQ11" s="43"/>
      <c r="AR11" s="43"/>
      <c r="AS11" s="49"/>
      <c r="AT11" s="64"/>
      <c r="AU11" s="64"/>
      <c r="AV11" s="64"/>
      <c r="AW11" s="64"/>
      <c r="AX11" s="64"/>
      <c r="AY11" s="64"/>
      <c r="AZ11" s="64"/>
      <c r="BA11" s="64"/>
    </row>
    <row r="12" spans="1:53" ht="12.75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43"/>
      <c r="AM12" s="43"/>
      <c r="AN12" s="43"/>
      <c r="AO12" s="43"/>
      <c r="AP12" s="43"/>
      <c r="AQ12" s="43"/>
      <c r="AR12" s="43"/>
      <c r="AS12" s="49"/>
      <c r="AT12" s="64"/>
      <c r="AU12" s="64"/>
      <c r="AV12" s="64"/>
      <c r="AW12" s="64"/>
      <c r="AX12" s="64"/>
      <c r="AY12" s="64"/>
      <c r="AZ12" s="64"/>
      <c r="BA12" s="64"/>
    </row>
    <row r="13" spans="1:53" ht="12.75">
      <c r="A13" s="26" t="s">
        <v>93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50" t="s">
        <v>164</v>
      </c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43"/>
      <c r="AM13" s="43"/>
      <c r="AN13" s="43"/>
      <c r="AO13" s="43"/>
      <c r="AP13" s="43"/>
      <c r="AQ13" s="43"/>
      <c r="AR13" s="43"/>
      <c r="AS13" s="49"/>
      <c r="AT13" s="64"/>
      <c r="AU13" s="64"/>
      <c r="AV13" s="64"/>
      <c r="AW13" s="64"/>
      <c r="AX13" s="64"/>
      <c r="AY13" s="64"/>
      <c r="AZ13" s="64"/>
      <c r="BA13" s="64"/>
    </row>
    <row r="14" spans="1:53" ht="12.75">
      <c r="A14" s="26" t="s">
        <v>6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50" t="s">
        <v>165</v>
      </c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95" t="s">
        <v>7</v>
      </c>
      <c r="AM14" s="95"/>
      <c r="AN14" s="95"/>
      <c r="AO14" s="95"/>
      <c r="AP14" s="95"/>
      <c r="AQ14" s="95"/>
      <c r="AR14" s="95"/>
      <c r="AS14" s="48"/>
      <c r="AT14" s="64">
        <v>383</v>
      </c>
      <c r="AU14" s="64"/>
      <c r="AV14" s="64"/>
      <c r="AW14" s="64"/>
      <c r="AX14" s="64"/>
      <c r="AY14" s="64"/>
      <c r="AZ14" s="64"/>
      <c r="BA14" s="64"/>
    </row>
    <row r="15" spans="1:53" ht="25.5" customHeight="1">
      <c r="A15" s="26" t="s">
        <v>64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96" t="s">
        <v>101</v>
      </c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</row>
    <row r="16" spans="1:53" ht="12.7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</row>
    <row r="17" spans="1:53" ht="15" customHeight="1">
      <c r="A17" s="26" t="s">
        <v>65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7" customHeight="1">
      <c r="A18" s="26" t="s">
        <v>116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50" t="s">
        <v>166</v>
      </c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</row>
    <row r="19" spans="1:53" ht="12.75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</row>
    <row r="20" spans="1:53" ht="12.75">
      <c r="A20" s="63" t="s">
        <v>66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</row>
    <row r="21" spans="1:53" ht="12.75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</row>
    <row r="22" spans="1:53" ht="12.75">
      <c r="A22" s="47" t="s">
        <v>117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</row>
    <row r="23" spans="1:53" ht="15.75">
      <c r="A23" s="7" t="s">
        <v>167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</row>
    <row r="24" spans="1:53" ht="15.75">
      <c r="A24" s="7" t="s">
        <v>168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</row>
    <row r="25" spans="1:53" ht="15.75">
      <c r="A25" s="7" t="s">
        <v>169</v>
      </c>
      <c r="B25" s="7"/>
      <c r="C25" s="7"/>
      <c r="D25" s="7"/>
      <c r="E25" s="7"/>
      <c r="F25" s="7"/>
      <c r="G25" s="7"/>
      <c r="H25" s="7"/>
      <c r="I25" s="7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</row>
    <row r="26" spans="1:53" ht="15.75">
      <c r="A26" s="7" t="s">
        <v>170</v>
      </c>
      <c r="B26" s="7"/>
      <c r="C26" s="7"/>
      <c r="D26" s="7"/>
      <c r="E26" s="7"/>
      <c r="F26" s="7"/>
      <c r="G26" s="7"/>
      <c r="H26" s="7"/>
      <c r="I26" s="7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</row>
    <row r="27" spans="1:53" ht="15.75">
      <c r="A27" s="7" t="s">
        <v>171</v>
      </c>
      <c r="B27" s="7"/>
      <c r="C27" s="7"/>
      <c r="D27" s="7"/>
      <c r="E27" s="7"/>
      <c r="F27" s="7"/>
      <c r="G27" s="7"/>
      <c r="H27" s="7"/>
      <c r="I27" s="7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</row>
    <row r="28" spans="1:53" ht="15.75">
      <c r="A28" s="7" t="s">
        <v>172</v>
      </c>
      <c r="B28" s="7"/>
      <c r="C28" s="7"/>
      <c r="D28" s="7"/>
      <c r="E28" s="7"/>
      <c r="F28" s="7"/>
      <c r="G28" s="7"/>
      <c r="H28" s="7"/>
      <c r="I28" s="7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</row>
    <row r="29" spans="1:53" ht="15.75">
      <c r="A29" s="7" t="s">
        <v>173</v>
      </c>
      <c r="B29" s="7"/>
      <c r="C29" s="7"/>
      <c r="D29" s="7"/>
      <c r="E29" s="7"/>
      <c r="F29" s="7"/>
      <c r="G29" s="7"/>
      <c r="H29" s="7"/>
      <c r="I29" s="7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</row>
    <row r="30" spans="1:53" ht="15.75">
      <c r="A30" s="7" t="s">
        <v>174</v>
      </c>
      <c r="B30" s="7"/>
      <c r="C30" s="7"/>
      <c r="D30" s="7"/>
      <c r="E30" s="7"/>
      <c r="F30" s="7"/>
      <c r="G30" s="7"/>
      <c r="H30" s="7"/>
      <c r="I30" s="7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</row>
    <row r="31" spans="1:53" ht="15.75">
      <c r="A31" s="7" t="s">
        <v>175</v>
      </c>
      <c r="B31" s="7"/>
      <c r="C31" s="7"/>
      <c r="D31" s="7"/>
      <c r="E31" s="7"/>
      <c r="F31" s="7"/>
      <c r="G31" s="7"/>
      <c r="H31" s="7"/>
      <c r="I31" s="7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</row>
    <row r="32" spans="1:53" ht="15.75">
      <c r="A32" s="7" t="s">
        <v>176</v>
      </c>
      <c r="B32" s="7"/>
      <c r="C32" s="7"/>
      <c r="D32" s="7"/>
      <c r="E32" s="7"/>
      <c r="F32" s="7"/>
      <c r="G32" s="7"/>
      <c r="H32" s="7"/>
      <c r="I32" s="7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</row>
    <row r="33" spans="1:53" ht="15.75">
      <c r="A33" s="7" t="s">
        <v>177</v>
      </c>
      <c r="B33" s="7"/>
      <c r="C33" s="7"/>
      <c r="D33" s="7"/>
      <c r="E33" s="7"/>
      <c r="F33" s="7"/>
      <c r="G33" s="7"/>
      <c r="H33" s="7"/>
      <c r="I33" s="7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</row>
    <row r="34" spans="1:53" ht="15.75">
      <c r="A34" s="7" t="s">
        <v>178</v>
      </c>
      <c r="B34" s="7"/>
      <c r="C34" s="7"/>
      <c r="D34" s="7"/>
      <c r="E34" s="7"/>
      <c r="F34" s="7"/>
      <c r="G34" s="7"/>
      <c r="H34" s="7"/>
      <c r="I34" s="7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</row>
    <row r="35" spans="1:53" ht="15.75">
      <c r="A35" s="7" t="s">
        <v>179</v>
      </c>
      <c r="B35" s="7"/>
      <c r="C35" s="7"/>
      <c r="D35" s="7"/>
      <c r="E35" s="7"/>
      <c r="F35" s="7"/>
      <c r="G35" s="7"/>
      <c r="H35" s="7"/>
      <c r="I35" s="7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</row>
    <row r="36" spans="1:53" ht="15.75">
      <c r="A36" s="8" t="s">
        <v>180</v>
      </c>
      <c r="B36" s="7"/>
      <c r="C36" s="7"/>
      <c r="D36" s="7"/>
      <c r="E36" s="7"/>
      <c r="F36" s="7"/>
      <c r="G36" s="7"/>
      <c r="H36" s="7"/>
      <c r="I36" s="7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</row>
    <row r="37" spans="1:63" ht="31.5" customHeight="1">
      <c r="A37" s="62" t="s">
        <v>181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17"/>
      <c r="BI37" s="17"/>
      <c r="BJ37" s="17"/>
      <c r="BK37" s="17"/>
    </row>
    <row r="38" spans="1:53" ht="15.75">
      <c r="A38" s="7" t="s">
        <v>223</v>
      </c>
      <c r="B38" s="8"/>
      <c r="C38" s="8"/>
      <c r="D38" s="8"/>
      <c r="E38" s="8"/>
      <c r="F38" s="8"/>
      <c r="G38" s="8"/>
      <c r="H38" s="8"/>
      <c r="I38" s="8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</row>
    <row r="39" spans="1:53" ht="15.75">
      <c r="A39" s="7" t="s">
        <v>224</v>
      </c>
      <c r="B39" s="9"/>
      <c r="C39" s="9"/>
      <c r="D39" s="9"/>
      <c r="E39" s="9"/>
      <c r="F39" s="9"/>
      <c r="G39" s="9"/>
      <c r="H39" s="9"/>
      <c r="I39" s="9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</row>
    <row r="40" spans="1:53" ht="16.5">
      <c r="A40" s="7" t="s">
        <v>183</v>
      </c>
      <c r="B40" s="9"/>
      <c r="C40" s="10"/>
      <c r="D40" s="9"/>
      <c r="E40" s="9"/>
      <c r="F40" s="9"/>
      <c r="G40" s="9"/>
      <c r="H40" s="9"/>
      <c r="I40" s="9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</row>
    <row r="41" spans="1:53" ht="15.75">
      <c r="A41" s="7" t="s">
        <v>184</v>
      </c>
      <c r="B41" s="7"/>
      <c r="C41" s="7"/>
      <c r="D41" s="7"/>
      <c r="E41" s="7"/>
      <c r="F41" s="7"/>
      <c r="G41" s="7"/>
      <c r="H41" s="7"/>
      <c r="I41" s="7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</row>
    <row r="42" spans="1:53" ht="15.75">
      <c r="A42" s="7" t="s">
        <v>185</v>
      </c>
      <c r="B42" s="11"/>
      <c r="C42" s="11"/>
      <c r="D42" s="11"/>
      <c r="E42" s="11"/>
      <c r="F42" s="11"/>
      <c r="G42" s="11"/>
      <c r="H42" s="11"/>
      <c r="I42" s="11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</row>
    <row r="43" spans="1:53" ht="15.75">
      <c r="A43" s="7" t="s">
        <v>186</v>
      </c>
      <c r="B43" s="7"/>
      <c r="C43" s="7"/>
      <c r="D43" s="7"/>
      <c r="E43" s="7"/>
      <c r="F43" s="7"/>
      <c r="G43" s="7"/>
      <c r="H43" s="7"/>
      <c r="I43" s="7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</row>
    <row r="44" spans="1:53" ht="15.75">
      <c r="A44" s="7" t="s">
        <v>187</v>
      </c>
      <c r="B44" s="7"/>
      <c r="C44" s="7"/>
      <c r="D44" s="7"/>
      <c r="E44" s="7"/>
      <c r="F44" s="7"/>
      <c r="G44" s="7"/>
      <c r="H44" s="7"/>
      <c r="I44" s="7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</row>
    <row r="45" spans="1:53" ht="15.75">
      <c r="A45" s="7" t="s">
        <v>188</v>
      </c>
      <c r="B45" s="7"/>
      <c r="C45" s="7"/>
      <c r="D45" s="7"/>
      <c r="E45" s="7"/>
      <c r="F45" s="7"/>
      <c r="G45" s="7"/>
      <c r="H45" s="7"/>
      <c r="I45" s="7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</row>
    <row r="46" spans="1:53" ht="15.75">
      <c r="A46" s="7" t="s">
        <v>189</v>
      </c>
      <c r="B46" s="7"/>
      <c r="C46" s="7"/>
      <c r="D46" s="7"/>
      <c r="E46" s="7"/>
      <c r="F46" s="7"/>
      <c r="G46" s="7"/>
      <c r="H46" s="7"/>
      <c r="I46" s="7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</row>
    <row r="47" spans="1:53" ht="15.75">
      <c r="A47" s="7" t="s">
        <v>190</v>
      </c>
      <c r="B47" s="7"/>
      <c r="C47" s="7"/>
      <c r="D47" s="7"/>
      <c r="E47" s="7"/>
      <c r="F47" s="7"/>
      <c r="G47" s="7"/>
      <c r="H47" s="7"/>
      <c r="I47" s="7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</row>
    <row r="48" spans="1:53" ht="15.75">
      <c r="A48" s="9" t="s">
        <v>191</v>
      </c>
      <c r="B48" s="7"/>
      <c r="C48" s="7"/>
      <c r="D48" s="7"/>
      <c r="E48" s="7"/>
      <c r="F48" s="7"/>
      <c r="G48" s="7"/>
      <c r="H48" s="7"/>
      <c r="I48" s="7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</row>
    <row r="49" spans="1:53" ht="15.75">
      <c r="A49" s="12" t="s">
        <v>192</v>
      </c>
      <c r="B49" s="7"/>
      <c r="C49" s="7"/>
      <c r="D49" s="7"/>
      <c r="E49" s="7"/>
      <c r="F49" s="7"/>
      <c r="G49" s="7"/>
      <c r="H49" s="7"/>
      <c r="I49" s="7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</row>
    <row r="50" spans="1:53" ht="15.75">
      <c r="A50" s="13" t="s">
        <v>193</v>
      </c>
      <c r="B50" s="7"/>
      <c r="C50" s="7"/>
      <c r="D50" s="7"/>
      <c r="E50" s="7"/>
      <c r="F50" s="7"/>
      <c r="G50" s="7"/>
      <c r="H50" s="7"/>
      <c r="I50" s="7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</row>
    <row r="51" spans="1:53" ht="15.75">
      <c r="A51" s="14" t="s">
        <v>194</v>
      </c>
      <c r="B51" s="15"/>
      <c r="C51" s="15"/>
      <c r="D51" s="15"/>
      <c r="E51" s="15"/>
      <c r="F51" s="15"/>
      <c r="G51" s="15"/>
      <c r="H51" s="15"/>
      <c r="I51" s="15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</row>
    <row r="52" spans="1:53" ht="15.75">
      <c r="A52" s="14" t="s">
        <v>195</v>
      </c>
      <c r="B52" s="7"/>
      <c r="C52" s="7"/>
      <c r="D52" s="7"/>
      <c r="E52" s="7"/>
      <c r="F52" s="7"/>
      <c r="G52" s="7"/>
      <c r="H52" s="7"/>
      <c r="I52" s="7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</row>
    <row r="53" spans="1:53" ht="15.75">
      <c r="A53" s="7" t="s">
        <v>196</v>
      </c>
      <c r="B53" s="7"/>
      <c r="C53" s="7"/>
      <c r="D53" s="7"/>
      <c r="E53" s="7"/>
      <c r="F53" s="7"/>
      <c r="G53" s="7"/>
      <c r="H53" s="7"/>
      <c r="I53" s="7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</row>
    <row r="54" spans="1:53" ht="15.75">
      <c r="A54" s="7" t="s">
        <v>197</v>
      </c>
      <c r="B54" s="15"/>
      <c r="C54" s="15"/>
      <c r="D54" s="15"/>
      <c r="E54" s="15"/>
      <c r="F54" s="15"/>
      <c r="G54" s="15"/>
      <c r="H54" s="15"/>
      <c r="I54" s="15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</row>
    <row r="55" spans="1:53" ht="15.75">
      <c r="A55" s="7" t="s">
        <v>198</v>
      </c>
      <c r="B55" s="9"/>
      <c r="C55" s="9"/>
      <c r="D55" s="9"/>
      <c r="E55" s="9"/>
      <c r="F55" s="9"/>
      <c r="G55" s="9"/>
      <c r="H55" s="9"/>
      <c r="I55" s="9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</row>
    <row r="56" spans="1:53" ht="15.75">
      <c r="A56" s="14" t="s">
        <v>199</v>
      </c>
      <c r="B56" s="9"/>
      <c r="C56" s="9"/>
      <c r="D56" s="9"/>
      <c r="E56" s="9"/>
      <c r="F56" s="9"/>
      <c r="G56" s="9"/>
      <c r="H56" s="9"/>
      <c r="I56" s="9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</row>
    <row r="57" spans="1:53" ht="15.75">
      <c r="A57" s="7" t="s">
        <v>200</v>
      </c>
      <c r="B57" s="14"/>
      <c r="C57" s="14"/>
      <c r="D57" s="14"/>
      <c r="E57" s="14"/>
      <c r="F57" s="14"/>
      <c r="G57" s="14"/>
      <c r="H57" s="14"/>
      <c r="I57" s="14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</row>
    <row r="58" spans="1:53" ht="15.75">
      <c r="A58" s="7" t="s">
        <v>201</v>
      </c>
      <c r="B58" s="13"/>
      <c r="C58" s="13"/>
      <c r="D58" s="13"/>
      <c r="E58" s="13"/>
      <c r="F58" s="13"/>
      <c r="G58" s="13"/>
      <c r="H58" s="13"/>
      <c r="I58" s="1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</row>
    <row r="59" spans="1:53" ht="15.75">
      <c r="A59" s="7" t="s">
        <v>202</v>
      </c>
      <c r="B59" s="14"/>
      <c r="C59" s="14"/>
      <c r="D59" s="14"/>
      <c r="E59" s="14"/>
      <c r="F59" s="14"/>
      <c r="G59" s="14"/>
      <c r="H59" s="14"/>
      <c r="I59" s="14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</row>
    <row r="60" spans="1:53" ht="15.75">
      <c r="A60" s="8" t="s">
        <v>226</v>
      </c>
      <c r="B60" s="14"/>
      <c r="C60" s="14"/>
      <c r="D60" s="14"/>
      <c r="E60" s="14"/>
      <c r="F60" s="14"/>
      <c r="G60" s="14"/>
      <c r="H60" s="14"/>
      <c r="I60" s="14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</row>
    <row r="61" spans="1:53" ht="15.75">
      <c r="A61" s="8" t="s">
        <v>225</v>
      </c>
      <c r="B61" s="7"/>
      <c r="C61" s="7"/>
      <c r="D61" s="7"/>
      <c r="E61" s="7"/>
      <c r="F61" s="7"/>
      <c r="G61" s="7"/>
      <c r="H61" s="7"/>
      <c r="I61" s="7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</row>
    <row r="62" spans="1:53" ht="15.75">
      <c r="A62" s="16" t="s">
        <v>203</v>
      </c>
      <c r="B62" s="7"/>
      <c r="C62" s="7"/>
      <c r="D62" s="7"/>
      <c r="E62" s="7"/>
      <c r="F62" s="7"/>
      <c r="G62" s="7"/>
      <c r="H62" s="7"/>
      <c r="I62" s="7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</row>
    <row r="63" spans="1:53" ht="15.75">
      <c r="A63" s="8" t="s">
        <v>204</v>
      </c>
      <c r="B63" s="7"/>
      <c r="C63" s="7"/>
      <c r="D63" s="7"/>
      <c r="E63" s="7"/>
      <c r="F63" s="7"/>
      <c r="G63" s="7"/>
      <c r="H63" s="7"/>
      <c r="I63" s="7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</row>
    <row r="64" spans="1:53" ht="15.75">
      <c r="A64" s="8" t="s">
        <v>205</v>
      </c>
      <c r="B64" s="14"/>
      <c r="C64" s="14"/>
      <c r="D64" s="14"/>
      <c r="E64" s="14"/>
      <c r="F64" s="14"/>
      <c r="G64" s="14"/>
      <c r="H64" s="14"/>
      <c r="I64" s="7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</row>
    <row r="65" spans="1:53" ht="15.75">
      <c r="A65" s="8" t="s">
        <v>206</v>
      </c>
      <c r="B65" s="7"/>
      <c r="C65" s="7"/>
      <c r="D65" s="7"/>
      <c r="E65" s="7"/>
      <c r="F65" s="7"/>
      <c r="G65" s="7"/>
      <c r="H65" s="7"/>
      <c r="I65" s="7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</row>
    <row r="66" spans="1:53" ht="15.75">
      <c r="A66" s="8" t="s">
        <v>207</v>
      </c>
      <c r="B66" s="7"/>
      <c r="C66" s="7"/>
      <c r="D66" s="7"/>
      <c r="E66" s="7"/>
      <c r="F66" s="7"/>
      <c r="G66" s="7"/>
      <c r="H66" s="7"/>
      <c r="I66" s="7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</row>
    <row r="67" spans="1:53" ht="15.75">
      <c r="A67" s="16" t="s">
        <v>208</v>
      </c>
      <c r="B67" s="7"/>
      <c r="C67" s="7"/>
      <c r="D67" s="7"/>
      <c r="E67" s="7"/>
      <c r="F67" s="7"/>
      <c r="G67" s="7"/>
      <c r="H67" s="7"/>
      <c r="I67" s="7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</row>
    <row r="68" spans="1:53" ht="15.75">
      <c r="A68" s="8" t="s">
        <v>209</v>
      </c>
      <c r="B68" s="7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</row>
    <row r="69" spans="1:53" ht="15.75">
      <c r="A69" s="8" t="s">
        <v>211</v>
      </c>
      <c r="B69" s="8"/>
      <c r="C69" s="8"/>
      <c r="D69" s="8"/>
      <c r="E69" s="8"/>
      <c r="F69" s="8"/>
      <c r="G69" s="8"/>
      <c r="H69" s="8"/>
      <c r="I69" s="7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</row>
    <row r="70" spans="1:53" ht="15.75">
      <c r="A70" s="8" t="s">
        <v>210</v>
      </c>
      <c r="B70" s="7"/>
      <c r="C70" s="7"/>
      <c r="D70" s="7"/>
      <c r="E70" s="7"/>
      <c r="F70" s="7"/>
      <c r="G70" s="7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</row>
    <row r="71" spans="1:53" ht="12.75">
      <c r="A71" s="47" t="s">
        <v>118</v>
      </c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</row>
    <row r="72" spans="1:53" ht="12.75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</row>
    <row r="73" spans="1:53" ht="16.5" customHeight="1">
      <c r="A73" s="47" t="s">
        <v>67</v>
      </c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</row>
    <row r="74" spans="1:53" ht="12.75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</row>
    <row r="75" spans="1:53" ht="12.75">
      <c r="A75" s="86" t="s">
        <v>68</v>
      </c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</row>
    <row r="76" spans="1:53" ht="12.75">
      <c r="A76" s="53" t="s">
        <v>8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 t="s">
        <v>9</v>
      </c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</row>
    <row r="77" spans="1:53" ht="12.75">
      <c r="A77" s="54" t="s">
        <v>151</v>
      </c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6"/>
      <c r="AM77" s="94">
        <v>20069436.84</v>
      </c>
      <c r="AN77" s="94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</row>
    <row r="78" spans="1:53" ht="12.75">
      <c r="A78" s="28" t="s">
        <v>10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30"/>
      <c r="AM78" s="94"/>
      <c r="AN78" s="94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</row>
    <row r="79" spans="1:53" ht="12.75">
      <c r="A79" s="28" t="s">
        <v>119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30"/>
      <c r="AM79" s="94">
        <v>10463317.76</v>
      </c>
      <c r="AN79" s="94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</row>
    <row r="80" spans="1:53" ht="12.75">
      <c r="A80" s="28" t="s">
        <v>90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30"/>
      <c r="AM80" s="94"/>
      <c r="AN80" s="94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</row>
    <row r="81" spans="1:53" ht="45" customHeight="1">
      <c r="A81" s="28" t="s">
        <v>120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30"/>
      <c r="AM81" s="94">
        <v>10463317.76</v>
      </c>
      <c r="AN81" s="94"/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</row>
    <row r="82" spans="1:53" ht="42.75" customHeight="1">
      <c r="A82" s="28" t="s">
        <v>121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30"/>
      <c r="AM82" s="94"/>
      <c r="AN82" s="94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</row>
    <row r="83" spans="1:53" ht="39" customHeight="1">
      <c r="A83" s="28" t="s">
        <v>122</v>
      </c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30"/>
      <c r="AM83" s="94"/>
      <c r="AN83" s="94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</row>
    <row r="84" spans="1:53" ht="24.75" customHeight="1">
      <c r="A84" s="28" t="s">
        <v>123</v>
      </c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30"/>
      <c r="AM84" s="94">
        <v>3343589.34</v>
      </c>
      <c r="AN84" s="94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</row>
    <row r="85" spans="1:53" ht="26.25" customHeight="1">
      <c r="A85" s="28" t="s">
        <v>124</v>
      </c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30"/>
      <c r="AM85" s="94">
        <v>2913940.44</v>
      </c>
      <c r="AN85" s="94"/>
      <c r="AO85" s="94"/>
      <c r="AP85" s="94"/>
      <c r="AQ85" s="94"/>
      <c r="AR85" s="94"/>
      <c r="AS85" s="94"/>
      <c r="AT85" s="94"/>
      <c r="AU85" s="94"/>
      <c r="AV85" s="94"/>
      <c r="AW85" s="94"/>
      <c r="AX85" s="94"/>
      <c r="AY85" s="94"/>
      <c r="AZ85" s="94"/>
      <c r="BA85" s="94"/>
    </row>
    <row r="86" spans="1:53" ht="12.75">
      <c r="A86" s="28" t="s">
        <v>90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30"/>
      <c r="AM86" s="94"/>
      <c r="AN86" s="94"/>
      <c r="AO86" s="94"/>
      <c r="AP86" s="94"/>
      <c r="AQ86" s="94"/>
      <c r="AR86" s="94"/>
      <c r="AS86" s="94"/>
      <c r="AT86" s="94"/>
      <c r="AU86" s="94"/>
      <c r="AV86" s="94"/>
      <c r="AW86" s="94"/>
      <c r="AX86" s="94"/>
      <c r="AY86" s="94"/>
      <c r="AZ86" s="94"/>
      <c r="BA86" s="94"/>
    </row>
    <row r="87" spans="1:53" ht="12.75">
      <c r="A87" s="28" t="s">
        <v>69</v>
      </c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30"/>
      <c r="AM87" s="94">
        <v>4118875.8</v>
      </c>
      <c r="AN87" s="94"/>
      <c r="AO87" s="94"/>
      <c r="AP87" s="94"/>
      <c r="AQ87" s="94"/>
      <c r="AR87" s="94"/>
      <c r="AS87" s="94"/>
      <c r="AT87" s="94"/>
      <c r="AU87" s="94"/>
      <c r="AV87" s="94"/>
      <c r="AW87" s="94"/>
      <c r="AX87" s="94"/>
      <c r="AY87" s="94"/>
      <c r="AZ87" s="94"/>
      <c r="BA87" s="94"/>
    </row>
    <row r="88" spans="1:53" ht="12.75">
      <c r="A88" s="28" t="s">
        <v>70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30"/>
      <c r="AM88" s="94">
        <v>2292417.09</v>
      </c>
      <c r="AN88" s="94"/>
      <c r="AO88" s="94"/>
      <c r="AP88" s="94"/>
      <c r="AQ88" s="94"/>
      <c r="AR88" s="94"/>
      <c r="AS88" s="94"/>
      <c r="AT88" s="94"/>
      <c r="AU88" s="94"/>
      <c r="AV88" s="94"/>
      <c r="AW88" s="94"/>
      <c r="AX88" s="94"/>
      <c r="AY88" s="94"/>
      <c r="AZ88" s="94"/>
      <c r="BA88" s="94"/>
    </row>
    <row r="89" spans="1:53" ht="12.75">
      <c r="A89" s="54" t="s">
        <v>152</v>
      </c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6"/>
      <c r="AM89" s="94"/>
      <c r="AN89" s="94"/>
      <c r="AO89" s="94"/>
      <c r="AP89" s="94"/>
      <c r="AQ89" s="94"/>
      <c r="AR89" s="94"/>
      <c r="AS89" s="94"/>
      <c r="AT89" s="94"/>
      <c r="AU89" s="94"/>
      <c r="AV89" s="94"/>
      <c r="AW89" s="94"/>
      <c r="AX89" s="94"/>
      <c r="AY89" s="94"/>
      <c r="AZ89" s="94"/>
      <c r="BA89" s="94"/>
    </row>
    <row r="90" spans="1:53" ht="12.75">
      <c r="A90" s="28" t="s">
        <v>10</v>
      </c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30"/>
      <c r="AM90" s="94"/>
      <c r="AN90" s="94"/>
      <c r="AO90" s="94"/>
      <c r="AP90" s="94"/>
      <c r="AQ90" s="94"/>
      <c r="AR90" s="94"/>
      <c r="AS90" s="94"/>
      <c r="AT90" s="94"/>
      <c r="AU90" s="94"/>
      <c r="AV90" s="94"/>
      <c r="AW90" s="94"/>
      <c r="AX90" s="94"/>
      <c r="AY90" s="94"/>
      <c r="AZ90" s="94"/>
      <c r="BA90" s="94"/>
    </row>
    <row r="91" spans="1:53" ht="12.75">
      <c r="A91" s="28" t="s">
        <v>125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30"/>
      <c r="AM91" s="94"/>
      <c r="AN91" s="94"/>
      <c r="AO91" s="94"/>
      <c r="AP91" s="94"/>
      <c r="AQ91" s="94"/>
      <c r="AR91" s="94"/>
      <c r="AS91" s="94"/>
      <c r="AT91" s="94"/>
      <c r="AU91" s="94"/>
      <c r="AV91" s="94"/>
      <c r="AW91" s="94"/>
      <c r="AX91" s="94"/>
      <c r="AY91" s="94"/>
      <c r="AZ91" s="94"/>
      <c r="BA91" s="94"/>
    </row>
    <row r="92" spans="1:53" ht="24.75" customHeight="1">
      <c r="A92" s="28" t="s">
        <v>126</v>
      </c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30"/>
      <c r="AM92" s="94"/>
      <c r="AN92" s="94"/>
      <c r="AO92" s="94"/>
      <c r="AP92" s="94"/>
      <c r="AQ92" s="94"/>
      <c r="AR92" s="94"/>
      <c r="AS92" s="94"/>
      <c r="AT92" s="94"/>
      <c r="AU92" s="94"/>
      <c r="AV92" s="94"/>
      <c r="AW92" s="94"/>
      <c r="AX92" s="94"/>
      <c r="AY92" s="94"/>
      <c r="AZ92" s="94"/>
      <c r="BA92" s="94"/>
    </row>
    <row r="93" spans="1:53" ht="12.75">
      <c r="A93" s="78" t="s">
        <v>15</v>
      </c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79"/>
      <c r="AD93" s="79"/>
      <c r="AE93" s="79"/>
      <c r="AF93" s="79"/>
      <c r="AG93" s="79"/>
      <c r="AH93" s="79"/>
      <c r="AI93" s="79"/>
      <c r="AJ93" s="79"/>
      <c r="AK93" s="79"/>
      <c r="AL93" s="80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</row>
    <row r="94" spans="1:53" ht="12.75">
      <c r="A94" s="28" t="s">
        <v>25</v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30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</row>
    <row r="95" spans="1:53" ht="12.75">
      <c r="A95" s="28" t="s">
        <v>88</v>
      </c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30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</row>
    <row r="96" spans="1:53" ht="12.75">
      <c r="A96" s="28" t="s">
        <v>26</v>
      </c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30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</row>
    <row r="97" spans="1:53" ht="12.75">
      <c r="A97" s="28" t="s">
        <v>27</v>
      </c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30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</row>
    <row r="98" spans="1:53" ht="12.75">
      <c r="A98" s="28" t="s">
        <v>28</v>
      </c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30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</row>
    <row r="99" spans="1:53" ht="12.75">
      <c r="A99" s="28" t="s">
        <v>29</v>
      </c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30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</row>
    <row r="100" spans="1:53" ht="12.75">
      <c r="A100" s="28" t="s">
        <v>30</v>
      </c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30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</row>
    <row r="101" spans="1:53" ht="12.75">
      <c r="A101" s="28" t="s">
        <v>31</v>
      </c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30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</row>
    <row r="102" spans="1:53" ht="12.75">
      <c r="A102" s="28" t="s">
        <v>32</v>
      </c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30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</row>
    <row r="103" spans="1:53" ht="12.75">
      <c r="A103" s="28" t="s">
        <v>33</v>
      </c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30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</row>
    <row r="104" spans="1:53" ht="12.75">
      <c r="A104" s="54" t="s">
        <v>153</v>
      </c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6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</row>
    <row r="105" spans="1:53" ht="12.75">
      <c r="A105" s="28" t="s">
        <v>10</v>
      </c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30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</row>
    <row r="106" spans="1:53" ht="12.75">
      <c r="A106" s="28" t="s">
        <v>34</v>
      </c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30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</row>
    <row r="107" spans="1:53" ht="30" customHeight="1">
      <c r="A107" s="28" t="s">
        <v>127</v>
      </c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30"/>
      <c r="AM107" s="37">
        <v>1243720.24</v>
      </c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</row>
    <row r="108" spans="1:53" ht="12.75">
      <c r="A108" s="28" t="s">
        <v>90</v>
      </c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30"/>
      <c r="AM108" s="37"/>
      <c r="AN108" s="37"/>
      <c r="AO108" s="37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</row>
    <row r="109" spans="1:53" ht="12.75">
      <c r="A109" s="28" t="s">
        <v>35</v>
      </c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30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</row>
    <row r="110" spans="1:53" ht="12.75">
      <c r="A110" s="28" t="s">
        <v>36</v>
      </c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30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</row>
    <row r="111" spans="1:53" ht="12.75">
      <c r="A111" s="28" t="s">
        <v>37</v>
      </c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30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</row>
    <row r="112" spans="1:53" ht="12.75">
      <c r="A112" s="28" t="s">
        <v>38</v>
      </c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30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</row>
    <row r="113" spans="1:53" ht="12.75">
      <c r="A113" s="28" t="s">
        <v>39</v>
      </c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30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</row>
    <row r="114" spans="1:53" ht="12.75">
      <c r="A114" s="28" t="s">
        <v>40</v>
      </c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30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</row>
    <row r="115" spans="1:53" ht="12.75">
      <c r="A115" s="28" t="s">
        <v>41</v>
      </c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30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</row>
    <row r="116" spans="1:53" ht="12.75">
      <c r="A116" s="28" t="s">
        <v>42</v>
      </c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30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</row>
    <row r="117" spans="1:53" ht="12.75">
      <c r="A117" s="28" t="s">
        <v>43</v>
      </c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30"/>
      <c r="AM117" s="37"/>
      <c r="AN117" s="37"/>
      <c r="AO117" s="37"/>
      <c r="AP117" s="37"/>
      <c r="AQ117" s="37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</row>
    <row r="118" spans="1:53" ht="12.75">
      <c r="A118" s="28" t="s">
        <v>44</v>
      </c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30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</row>
    <row r="119" spans="1:53" ht="12.75">
      <c r="A119" s="28" t="s">
        <v>45</v>
      </c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30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</row>
    <row r="120" spans="1:53" ht="12.75">
      <c r="A120" s="28" t="s">
        <v>46</v>
      </c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30"/>
      <c r="AM120" s="37">
        <v>253556.92</v>
      </c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</row>
    <row r="121" spans="1:53" ht="12.75">
      <c r="A121" s="28" t="s">
        <v>47</v>
      </c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30"/>
      <c r="AM121" s="37">
        <v>990163.32</v>
      </c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</row>
    <row r="122" spans="1:53" ht="39.75" customHeight="1">
      <c r="A122" s="28" t="s">
        <v>11</v>
      </c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30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  <c r="AW122" s="37"/>
      <c r="AX122" s="37"/>
      <c r="AY122" s="37"/>
      <c r="AZ122" s="37"/>
      <c r="BA122" s="37"/>
    </row>
    <row r="123" spans="1:53" ht="12.75">
      <c r="A123" s="28" t="s">
        <v>90</v>
      </c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30"/>
      <c r="AM123" s="37"/>
      <c r="AN123" s="37"/>
      <c r="AO123" s="37"/>
      <c r="AP123" s="37"/>
      <c r="AQ123" s="37"/>
      <c r="AR123" s="37"/>
      <c r="AS123" s="37"/>
      <c r="AT123" s="37"/>
      <c r="AU123" s="37"/>
      <c r="AV123" s="37"/>
      <c r="AW123" s="37"/>
      <c r="AX123" s="37"/>
      <c r="AY123" s="37"/>
      <c r="AZ123" s="37"/>
      <c r="BA123" s="37"/>
    </row>
    <row r="124" spans="1:53" ht="12.75">
      <c r="A124" s="28" t="s">
        <v>48</v>
      </c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30"/>
      <c r="AM124" s="37"/>
      <c r="AN124" s="37"/>
      <c r="AO124" s="37"/>
      <c r="AP124" s="37"/>
      <c r="AQ124" s="37"/>
      <c r="AR124" s="37"/>
      <c r="AS124" s="37"/>
      <c r="AT124" s="37"/>
      <c r="AU124" s="37"/>
      <c r="AV124" s="37"/>
      <c r="AW124" s="37"/>
      <c r="AX124" s="37"/>
      <c r="AY124" s="37"/>
      <c r="AZ124" s="37"/>
      <c r="BA124" s="37"/>
    </row>
    <row r="125" spans="1:53" ht="12.75">
      <c r="A125" s="28" t="s">
        <v>49</v>
      </c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30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  <c r="AX125" s="37"/>
      <c r="AY125" s="37"/>
      <c r="AZ125" s="37"/>
      <c r="BA125" s="37"/>
    </row>
    <row r="126" spans="1:53" ht="12.75">
      <c r="A126" s="28" t="s">
        <v>50</v>
      </c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30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</row>
    <row r="127" spans="1:53" ht="12.75">
      <c r="A127" s="28" t="s">
        <v>51</v>
      </c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30"/>
      <c r="AM127" s="37"/>
      <c r="AN127" s="37"/>
      <c r="AO127" s="37"/>
      <c r="AP127" s="37"/>
      <c r="AQ127" s="37"/>
      <c r="AR127" s="37"/>
      <c r="AS127" s="37"/>
      <c r="AT127" s="37"/>
      <c r="AU127" s="37"/>
      <c r="AV127" s="37"/>
      <c r="AW127" s="37"/>
      <c r="AX127" s="37"/>
      <c r="AY127" s="37"/>
      <c r="AZ127" s="37"/>
      <c r="BA127" s="37"/>
    </row>
    <row r="128" spans="1:53" ht="12.75">
      <c r="A128" s="28" t="s">
        <v>52</v>
      </c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30"/>
      <c r="AM128" s="37"/>
      <c r="AN128" s="37"/>
      <c r="AO128" s="37"/>
      <c r="AP128" s="37"/>
      <c r="AQ128" s="37"/>
      <c r="AR128" s="37"/>
      <c r="AS128" s="37"/>
      <c r="AT128" s="37"/>
      <c r="AU128" s="37"/>
      <c r="AV128" s="37"/>
      <c r="AW128" s="37"/>
      <c r="AX128" s="37"/>
      <c r="AY128" s="37"/>
      <c r="AZ128" s="37"/>
      <c r="BA128" s="37"/>
    </row>
    <row r="129" spans="1:53" ht="12.75">
      <c r="A129" s="28" t="s">
        <v>53</v>
      </c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30"/>
      <c r="AM129" s="37"/>
      <c r="AN129" s="37"/>
      <c r="AO129" s="37"/>
      <c r="AP129" s="37"/>
      <c r="AQ129" s="37"/>
      <c r="AR129" s="37"/>
      <c r="AS129" s="37"/>
      <c r="AT129" s="37"/>
      <c r="AU129" s="37"/>
      <c r="AV129" s="37"/>
      <c r="AW129" s="37"/>
      <c r="AX129" s="37"/>
      <c r="AY129" s="37"/>
      <c r="AZ129" s="37"/>
      <c r="BA129" s="37"/>
    </row>
    <row r="130" spans="1:53" ht="12.75">
      <c r="A130" s="28" t="s">
        <v>54</v>
      </c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30"/>
      <c r="AM130" s="37"/>
      <c r="AN130" s="37"/>
      <c r="AO130" s="37"/>
      <c r="AP130" s="37"/>
      <c r="AQ130" s="37"/>
      <c r="AR130" s="37"/>
      <c r="AS130" s="37"/>
      <c r="AT130" s="37"/>
      <c r="AU130" s="37"/>
      <c r="AV130" s="37"/>
      <c r="AW130" s="37"/>
      <c r="AX130" s="37"/>
      <c r="AY130" s="37"/>
      <c r="AZ130" s="37"/>
      <c r="BA130" s="37"/>
    </row>
    <row r="131" spans="1:53" ht="12.75">
      <c r="A131" s="28" t="s">
        <v>55</v>
      </c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30"/>
      <c r="AM131" s="37"/>
      <c r="AN131" s="37"/>
      <c r="AO131" s="37"/>
      <c r="AP131" s="37"/>
      <c r="AQ131" s="37"/>
      <c r="AR131" s="37"/>
      <c r="AS131" s="37"/>
      <c r="AT131" s="37"/>
      <c r="AU131" s="37"/>
      <c r="AV131" s="37"/>
      <c r="AW131" s="37"/>
      <c r="AX131" s="37"/>
      <c r="AY131" s="37"/>
      <c r="AZ131" s="37"/>
      <c r="BA131" s="37"/>
    </row>
    <row r="132" spans="1:53" ht="12.75">
      <c r="A132" s="28" t="s">
        <v>56</v>
      </c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30"/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  <c r="AX132" s="37"/>
      <c r="AY132" s="37"/>
      <c r="AZ132" s="37"/>
      <c r="BA132" s="37"/>
    </row>
    <row r="133" spans="1:53" ht="12.75">
      <c r="A133" s="28" t="s">
        <v>57</v>
      </c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30"/>
      <c r="AM133" s="37"/>
      <c r="AN133" s="37"/>
      <c r="AO133" s="37"/>
      <c r="AP133" s="37"/>
      <c r="AQ133" s="37"/>
      <c r="AR133" s="37"/>
      <c r="AS133" s="37"/>
      <c r="AT133" s="37"/>
      <c r="AU133" s="37"/>
      <c r="AV133" s="37"/>
      <c r="AW133" s="37"/>
      <c r="AX133" s="37"/>
      <c r="AY133" s="37"/>
      <c r="AZ133" s="37"/>
      <c r="BA133" s="37"/>
    </row>
    <row r="134" spans="1:53" ht="12.75">
      <c r="A134" s="28" t="s">
        <v>58</v>
      </c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30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</row>
    <row r="135" spans="1:53" ht="12.75">
      <c r="A135" s="28" t="s">
        <v>59</v>
      </c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30"/>
      <c r="AM135" s="37"/>
      <c r="AN135" s="37"/>
      <c r="AO135" s="37"/>
      <c r="AP135" s="37"/>
      <c r="AQ135" s="37"/>
      <c r="AR135" s="37"/>
      <c r="AS135" s="37"/>
      <c r="AT135" s="37"/>
      <c r="AU135" s="37"/>
      <c r="AV135" s="37"/>
      <c r="AW135" s="37"/>
      <c r="AX135" s="37"/>
      <c r="AY135" s="37"/>
      <c r="AZ135" s="37"/>
      <c r="BA135" s="37"/>
    </row>
    <row r="136" spans="1:53" ht="12.75">
      <c r="A136" s="28" t="s">
        <v>60</v>
      </c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30"/>
      <c r="AM136" s="37"/>
      <c r="AN136" s="37"/>
      <c r="AO136" s="37"/>
      <c r="AP136" s="37"/>
      <c r="AQ136" s="37"/>
      <c r="AR136" s="37"/>
      <c r="AS136" s="37"/>
      <c r="AT136" s="37"/>
      <c r="AU136" s="37"/>
      <c r="AV136" s="37"/>
      <c r="AW136" s="37"/>
      <c r="AX136" s="37"/>
      <c r="AY136" s="37"/>
      <c r="AZ136" s="37"/>
      <c r="BA136" s="37"/>
    </row>
    <row r="137" spans="1:53" ht="12.75">
      <c r="A137" s="91"/>
      <c r="B137" s="91"/>
      <c r="C137" s="91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  <c r="X137" s="91"/>
      <c r="Y137" s="91"/>
      <c r="Z137" s="91"/>
      <c r="AA137" s="91"/>
      <c r="AB137" s="91"/>
      <c r="AC137" s="91"/>
      <c r="AD137" s="91"/>
      <c r="AE137" s="91"/>
      <c r="AF137" s="91"/>
      <c r="AG137" s="91"/>
      <c r="AH137" s="91"/>
      <c r="AI137" s="91"/>
      <c r="AJ137" s="91"/>
      <c r="AK137" s="91"/>
      <c r="AL137" s="91"/>
      <c r="AM137" s="91"/>
      <c r="AN137" s="91"/>
      <c r="AO137" s="91"/>
      <c r="AP137" s="91"/>
      <c r="AQ137" s="91"/>
      <c r="AR137" s="91"/>
      <c r="AS137" s="91"/>
      <c r="AT137" s="91"/>
      <c r="AU137" s="91"/>
      <c r="AV137" s="91"/>
      <c r="AW137" s="91"/>
      <c r="AX137" s="91"/>
      <c r="AY137" s="91"/>
      <c r="AZ137" s="91"/>
      <c r="BA137" s="91"/>
    </row>
    <row r="138" spans="1:53" ht="12.75">
      <c r="A138" s="92" t="s">
        <v>71</v>
      </c>
      <c r="B138" s="93"/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  <c r="S138" s="93"/>
      <c r="T138" s="93"/>
      <c r="U138" s="93"/>
      <c r="V138" s="93"/>
      <c r="W138" s="93"/>
      <c r="X138" s="93"/>
      <c r="Y138" s="93"/>
      <c r="Z138" s="93"/>
      <c r="AA138" s="93"/>
      <c r="AB138" s="93"/>
      <c r="AC138" s="93"/>
      <c r="AD138" s="93"/>
      <c r="AE138" s="93"/>
      <c r="AF138" s="93"/>
      <c r="AG138" s="93"/>
      <c r="AH138" s="93"/>
      <c r="AI138" s="93"/>
      <c r="AJ138" s="93"/>
      <c r="AK138" s="93"/>
      <c r="AL138" s="93"/>
      <c r="AM138" s="93"/>
      <c r="AN138" s="93"/>
      <c r="AO138" s="93"/>
      <c r="AP138" s="93"/>
      <c r="AQ138" s="93"/>
      <c r="AR138" s="93"/>
      <c r="AS138" s="93"/>
      <c r="AT138" s="93"/>
      <c r="AU138" s="93"/>
      <c r="AV138" s="93"/>
      <c r="AW138" s="93"/>
      <c r="AX138" s="93"/>
      <c r="AY138" s="93"/>
      <c r="AZ138" s="93"/>
      <c r="BA138" s="93"/>
    </row>
    <row r="139" spans="1:53" ht="12.75">
      <c r="A139" s="72" t="s">
        <v>8</v>
      </c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4"/>
      <c r="W139" s="72" t="s">
        <v>22</v>
      </c>
      <c r="X139" s="73"/>
      <c r="Y139" s="73"/>
      <c r="Z139" s="73"/>
      <c r="AA139" s="73"/>
      <c r="AB139" s="73"/>
      <c r="AC139" s="73"/>
      <c r="AD139" s="74"/>
      <c r="AE139" s="72" t="s">
        <v>12</v>
      </c>
      <c r="AF139" s="73"/>
      <c r="AG139" s="73"/>
      <c r="AH139" s="73"/>
      <c r="AI139" s="73"/>
      <c r="AJ139" s="73"/>
      <c r="AK139" s="73"/>
      <c r="AL139" s="74"/>
      <c r="AM139" s="53" t="s">
        <v>13</v>
      </c>
      <c r="AN139" s="53"/>
      <c r="AO139" s="53"/>
      <c r="AP139" s="53"/>
      <c r="AQ139" s="53"/>
      <c r="AR139" s="53"/>
      <c r="AS139" s="53"/>
      <c r="AT139" s="53"/>
      <c r="AU139" s="53"/>
      <c r="AV139" s="53"/>
      <c r="AW139" s="53"/>
      <c r="AX139" s="53"/>
      <c r="AY139" s="53"/>
      <c r="AZ139" s="53"/>
      <c r="BA139" s="53"/>
    </row>
    <row r="140" spans="1:53" ht="78.75" customHeight="1">
      <c r="A140" s="75"/>
      <c r="B140" s="76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7"/>
      <c r="W140" s="75"/>
      <c r="X140" s="76"/>
      <c r="Y140" s="76"/>
      <c r="Z140" s="76"/>
      <c r="AA140" s="76"/>
      <c r="AB140" s="76"/>
      <c r="AC140" s="76"/>
      <c r="AD140" s="77"/>
      <c r="AE140" s="75"/>
      <c r="AF140" s="76"/>
      <c r="AG140" s="76"/>
      <c r="AH140" s="76"/>
      <c r="AI140" s="76"/>
      <c r="AJ140" s="76"/>
      <c r="AK140" s="76"/>
      <c r="AL140" s="77"/>
      <c r="AM140" s="53" t="s">
        <v>23</v>
      </c>
      <c r="AN140" s="53"/>
      <c r="AO140" s="53"/>
      <c r="AP140" s="53"/>
      <c r="AQ140" s="53"/>
      <c r="AR140" s="53"/>
      <c r="AS140" s="53"/>
      <c r="AT140" s="53"/>
      <c r="AU140" s="53" t="s">
        <v>96</v>
      </c>
      <c r="AV140" s="53"/>
      <c r="AW140" s="53"/>
      <c r="AX140" s="53"/>
      <c r="AY140" s="53"/>
      <c r="AZ140" s="53"/>
      <c r="BA140" s="53"/>
    </row>
    <row r="141" spans="1:53" ht="24.75" customHeight="1">
      <c r="A141" s="28" t="s">
        <v>61</v>
      </c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30"/>
      <c r="W141" s="31" t="s">
        <v>14</v>
      </c>
      <c r="X141" s="31"/>
      <c r="Y141" s="31"/>
      <c r="Z141" s="31"/>
      <c r="AA141" s="31"/>
      <c r="AB141" s="31"/>
      <c r="AC141" s="31"/>
      <c r="AD141" s="31"/>
      <c r="AE141" s="32"/>
      <c r="AF141" s="33"/>
      <c r="AG141" s="33"/>
      <c r="AH141" s="33"/>
      <c r="AI141" s="33"/>
      <c r="AJ141" s="33"/>
      <c r="AK141" s="33"/>
      <c r="AL141" s="34"/>
      <c r="AM141" s="32">
        <f>AE141</f>
        <v>0</v>
      </c>
      <c r="AN141" s="33"/>
      <c r="AO141" s="33"/>
      <c r="AP141" s="33"/>
      <c r="AQ141" s="33"/>
      <c r="AR141" s="33"/>
      <c r="AS141" s="33"/>
      <c r="AT141" s="34"/>
      <c r="AU141" s="35"/>
      <c r="AV141" s="35"/>
      <c r="AW141" s="35"/>
      <c r="AX141" s="35"/>
      <c r="AY141" s="35"/>
      <c r="AZ141" s="35"/>
      <c r="BA141" s="35"/>
    </row>
    <row r="142" spans="1:53" ht="12.75">
      <c r="A142" s="54" t="s">
        <v>154</v>
      </c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6"/>
      <c r="W142" s="31" t="s">
        <v>14</v>
      </c>
      <c r="X142" s="31"/>
      <c r="Y142" s="31"/>
      <c r="Z142" s="31"/>
      <c r="AA142" s="31"/>
      <c r="AB142" s="31"/>
      <c r="AC142" s="31"/>
      <c r="AD142" s="31"/>
      <c r="AE142" s="32">
        <f>AE153+AE152+AE151+AE150</f>
        <v>310000</v>
      </c>
      <c r="AF142" s="33"/>
      <c r="AG142" s="33"/>
      <c r="AH142" s="33"/>
      <c r="AI142" s="33"/>
      <c r="AJ142" s="33"/>
      <c r="AK142" s="33"/>
      <c r="AL142" s="34"/>
      <c r="AM142" s="32">
        <f>AM153+AM152+AM151+AM150</f>
        <v>310000</v>
      </c>
      <c r="AN142" s="33"/>
      <c r="AO142" s="33"/>
      <c r="AP142" s="33"/>
      <c r="AQ142" s="33"/>
      <c r="AR142" s="33"/>
      <c r="AS142" s="33"/>
      <c r="AT142" s="34"/>
      <c r="AU142" s="35"/>
      <c r="AV142" s="35"/>
      <c r="AW142" s="35"/>
      <c r="AX142" s="35"/>
      <c r="AY142" s="35"/>
      <c r="AZ142" s="35"/>
      <c r="BA142" s="35"/>
    </row>
    <row r="143" spans="1:53" ht="12.75">
      <c r="A143" s="28" t="s">
        <v>15</v>
      </c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30"/>
      <c r="W143" s="31" t="s">
        <v>14</v>
      </c>
      <c r="X143" s="31"/>
      <c r="Y143" s="31"/>
      <c r="Z143" s="31"/>
      <c r="AA143" s="31"/>
      <c r="AB143" s="31"/>
      <c r="AC143" s="31"/>
      <c r="AD143" s="31"/>
      <c r="AE143" s="31" t="s">
        <v>14</v>
      </c>
      <c r="AF143" s="31"/>
      <c r="AG143" s="31"/>
      <c r="AH143" s="31"/>
      <c r="AI143" s="31"/>
      <c r="AJ143" s="31"/>
      <c r="AK143" s="31"/>
      <c r="AL143" s="31"/>
      <c r="AM143" s="31" t="s">
        <v>14</v>
      </c>
      <c r="AN143" s="31"/>
      <c r="AO143" s="31"/>
      <c r="AP143" s="31"/>
      <c r="AQ143" s="31"/>
      <c r="AR143" s="31"/>
      <c r="AS143" s="31"/>
      <c r="AT143" s="31"/>
      <c r="AU143" s="35"/>
      <c r="AV143" s="35"/>
      <c r="AW143" s="35"/>
      <c r="AX143" s="35"/>
      <c r="AY143" s="35"/>
      <c r="AZ143" s="35"/>
      <c r="BA143" s="35"/>
    </row>
    <row r="144" spans="1:53" ht="27" customHeight="1">
      <c r="A144" s="28" t="s">
        <v>97</v>
      </c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30"/>
      <c r="W144" s="31" t="s">
        <v>14</v>
      </c>
      <c r="X144" s="31"/>
      <c r="Y144" s="31"/>
      <c r="Z144" s="31"/>
      <c r="AA144" s="31"/>
      <c r="AB144" s="31"/>
      <c r="AC144" s="31"/>
      <c r="AD144" s="31"/>
      <c r="AE144" s="32"/>
      <c r="AF144" s="33"/>
      <c r="AG144" s="33"/>
      <c r="AH144" s="33"/>
      <c r="AI144" s="33"/>
      <c r="AJ144" s="33"/>
      <c r="AK144" s="33"/>
      <c r="AL144" s="34"/>
      <c r="AM144" s="32"/>
      <c r="AN144" s="33"/>
      <c r="AO144" s="33"/>
      <c r="AP144" s="33"/>
      <c r="AQ144" s="33"/>
      <c r="AR144" s="33"/>
      <c r="AS144" s="33"/>
      <c r="AT144" s="34"/>
      <c r="AU144" s="35"/>
      <c r="AV144" s="35"/>
      <c r="AW144" s="35"/>
      <c r="AX144" s="35"/>
      <c r="AY144" s="35"/>
      <c r="AZ144" s="35"/>
      <c r="BA144" s="35"/>
    </row>
    <row r="145" spans="1:53" ht="12.75">
      <c r="A145" s="28" t="s">
        <v>98</v>
      </c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30"/>
      <c r="W145" s="31" t="s">
        <v>14</v>
      </c>
      <c r="X145" s="31"/>
      <c r="Y145" s="31"/>
      <c r="Z145" s="31"/>
      <c r="AA145" s="31"/>
      <c r="AB145" s="31"/>
      <c r="AC145" s="31"/>
      <c r="AD145" s="31"/>
      <c r="AE145" s="32"/>
      <c r="AF145" s="33"/>
      <c r="AG145" s="33"/>
      <c r="AH145" s="33"/>
      <c r="AI145" s="33"/>
      <c r="AJ145" s="33"/>
      <c r="AK145" s="33"/>
      <c r="AL145" s="34"/>
      <c r="AM145" s="32"/>
      <c r="AN145" s="33"/>
      <c r="AO145" s="33"/>
      <c r="AP145" s="33"/>
      <c r="AQ145" s="33"/>
      <c r="AR145" s="33"/>
      <c r="AS145" s="33"/>
      <c r="AT145" s="34"/>
      <c r="AU145" s="35"/>
      <c r="AV145" s="35"/>
      <c r="AW145" s="35"/>
      <c r="AX145" s="35"/>
      <c r="AY145" s="35"/>
      <c r="AZ145" s="35"/>
      <c r="BA145" s="35"/>
    </row>
    <row r="146" spans="1:53" ht="12.75">
      <c r="A146" s="28" t="s">
        <v>15</v>
      </c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30"/>
      <c r="W146" s="31" t="s">
        <v>14</v>
      </c>
      <c r="X146" s="31"/>
      <c r="Y146" s="31"/>
      <c r="Z146" s="31"/>
      <c r="AA146" s="31"/>
      <c r="AB146" s="31"/>
      <c r="AC146" s="31"/>
      <c r="AD146" s="31"/>
      <c r="AE146" s="31" t="s">
        <v>14</v>
      </c>
      <c r="AF146" s="31"/>
      <c r="AG146" s="31"/>
      <c r="AH146" s="31"/>
      <c r="AI146" s="31"/>
      <c r="AJ146" s="31"/>
      <c r="AK146" s="31"/>
      <c r="AL146" s="31"/>
      <c r="AM146" s="31" t="s">
        <v>14</v>
      </c>
      <c r="AN146" s="31"/>
      <c r="AO146" s="31"/>
      <c r="AP146" s="31"/>
      <c r="AQ146" s="31"/>
      <c r="AR146" s="31"/>
      <c r="AS146" s="31"/>
      <c r="AT146" s="31"/>
      <c r="AU146" s="35"/>
      <c r="AV146" s="35"/>
      <c r="AW146" s="35"/>
      <c r="AX146" s="35"/>
      <c r="AY146" s="35"/>
      <c r="AZ146" s="35"/>
      <c r="BA146" s="35"/>
    </row>
    <row r="147" spans="1:53" ht="15" customHeight="1">
      <c r="A147" s="28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30"/>
      <c r="W147" s="31" t="s">
        <v>14</v>
      </c>
      <c r="X147" s="31"/>
      <c r="Y147" s="31"/>
      <c r="Z147" s="31"/>
      <c r="AA147" s="31"/>
      <c r="AB147" s="31"/>
      <c r="AC147" s="31"/>
      <c r="AD147" s="31"/>
      <c r="AE147" s="32"/>
      <c r="AF147" s="33"/>
      <c r="AG147" s="33"/>
      <c r="AH147" s="33"/>
      <c r="AI147" s="33"/>
      <c r="AJ147" s="33"/>
      <c r="AK147" s="33"/>
      <c r="AL147" s="34"/>
      <c r="AM147" s="32"/>
      <c r="AN147" s="33"/>
      <c r="AO147" s="33"/>
      <c r="AP147" s="33"/>
      <c r="AQ147" s="33"/>
      <c r="AR147" s="33"/>
      <c r="AS147" s="33"/>
      <c r="AT147" s="34"/>
      <c r="AU147" s="35"/>
      <c r="AV147" s="35"/>
      <c r="AW147" s="35"/>
      <c r="AX147" s="35"/>
      <c r="AY147" s="35"/>
      <c r="AZ147" s="35"/>
      <c r="BA147" s="35"/>
    </row>
    <row r="148" spans="1:53" ht="12" customHeight="1">
      <c r="A148" s="109"/>
      <c r="B148" s="110"/>
      <c r="C148" s="110"/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  <c r="Q148" s="110"/>
      <c r="R148" s="110"/>
      <c r="S148" s="110"/>
      <c r="T148" s="110"/>
      <c r="U148" s="110"/>
      <c r="V148" s="111"/>
      <c r="W148" s="31" t="s">
        <v>14</v>
      </c>
      <c r="X148" s="31"/>
      <c r="Y148" s="31"/>
      <c r="Z148" s="31"/>
      <c r="AA148" s="31"/>
      <c r="AB148" s="31"/>
      <c r="AC148" s="31"/>
      <c r="AD148" s="31"/>
      <c r="AE148" s="32"/>
      <c r="AF148" s="33"/>
      <c r="AG148" s="33"/>
      <c r="AH148" s="33"/>
      <c r="AI148" s="33"/>
      <c r="AJ148" s="33"/>
      <c r="AK148" s="33"/>
      <c r="AL148" s="34"/>
      <c r="AM148" s="32"/>
      <c r="AN148" s="33"/>
      <c r="AO148" s="33"/>
      <c r="AP148" s="33"/>
      <c r="AQ148" s="33"/>
      <c r="AR148" s="33"/>
      <c r="AS148" s="33"/>
      <c r="AT148" s="34"/>
      <c r="AU148" s="32"/>
      <c r="AV148" s="33"/>
      <c r="AW148" s="33"/>
      <c r="AX148" s="33"/>
      <c r="AY148" s="33"/>
      <c r="AZ148" s="33"/>
      <c r="BA148" s="34"/>
    </row>
    <row r="149" spans="1:53" ht="13.5" customHeight="1">
      <c r="A149" s="28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30"/>
      <c r="W149" s="31" t="s">
        <v>14</v>
      </c>
      <c r="X149" s="31"/>
      <c r="Y149" s="31"/>
      <c r="Z149" s="31"/>
      <c r="AA149" s="31"/>
      <c r="AB149" s="31"/>
      <c r="AC149" s="31"/>
      <c r="AD149" s="31"/>
      <c r="AE149" s="115"/>
      <c r="AF149" s="115"/>
      <c r="AG149" s="115"/>
      <c r="AH149" s="115"/>
      <c r="AI149" s="115"/>
      <c r="AJ149" s="115"/>
      <c r="AK149" s="115"/>
      <c r="AL149" s="115"/>
      <c r="AM149" s="115"/>
      <c r="AN149" s="115"/>
      <c r="AO149" s="115"/>
      <c r="AP149" s="115"/>
      <c r="AQ149" s="115"/>
      <c r="AR149" s="115"/>
      <c r="AS149" s="115"/>
      <c r="AT149" s="115"/>
      <c r="AU149" s="35"/>
      <c r="AV149" s="35"/>
      <c r="AW149" s="35"/>
      <c r="AX149" s="35"/>
      <c r="AY149" s="35"/>
      <c r="AZ149" s="35"/>
      <c r="BA149" s="35"/>
    </row>
    <row r="150" spans="1:53" ht="30.75" customHeight="1">
      <c r="A150" s="28" t="s">
        <v>158</v>
      </c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30"/>
      <c r="W150" s="31" t="s">
        <v>159</v>
      </c>
      <c r="X150" s="31"/>
      <c r="Y150" s="31"/>
      <c r="Z150" s="31"/>
      <c r="AA150" s="31"/>
      <c r="AB150" s="31"/>
      <c r="AC150" s="31"/>
      <c r="AD150" s="31"/>
      <c r="AE150" s="32">
        <v>60000</v>
      </c>
      <c r="AF150" s="33"/>
      <c r="AG150" s="33"/>
      <c r="AH150" s="33"/>
      <c r="AI150" s="33"/>
      <c r="AJ150" s="33"/>
      <c r="AK150" s="33"/>
      <c r="AL150" s="34"/>
      <c r="AM150" s="32">
        <f>AE150</f>
        <v>60000</v>
      </c>
      <c r="AN150" s="33"/>
      <c r="AO150" s="33"/>
      <c r="AP150" s="33"/>
      <c r="AQ150" s="33"/>
      <c r="AR150" s="33"/>
      <c r="AS150" s="33"/>
      <c r="AT150" s="34"/>
      <c r="AU150" s="35"/>
      <c r="AV150" s="35"/>
      <c r="AW150" s="35"/>
      <c r="AX150" s="35"/>
      <c r="AY150" s="35"/>
      <c r="AZ150" s="35"/>
      <c r="BA150" s="35"/>
    </row>
    <row r="151" spans="1:53" ht="72.75" customHeight="1">
      <c r="A151" s="28" t="s">
        <v>156</v>
      </c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30"/>
      <c r="W151" s="31" t="s">
        <v>157</v>
      </c>
      <c r="X151" s="31"/>
      <c r="Y151" s="31"/>
      <c r="Z151" s="31"/>
      <c r="AA151" s="31"/>
      <c r="AB151" s="31"/>
      <c r="AC151" s="31"/>
      <c r="AD151" s="31"/>
      <c r="AE151" s="32">
        <v>250000</v>
      </c>
      <c r="AF151" s="33"/>
      <c r="AG151" s="33"/>
      <c r="AH151" s="33"/>
      <c r="AI151" s="33"/>
      <c r="AJ151" s="33"/>
      <c r="AK151" s="33"/>
      <c r="AL151" s="34"/>
      <c r="AM151" s="32">
        <f>AE151</f>
        <v>250000</v>
      </c>
      <c r="AN151" s="33"/>
      <c r="AO151" s="33"/>
      <c r="AP151" s="33"/>
      <c r="AQ151" s="33"/>
      <c r="AR151" s="33"/>
      <c r="AS151" s="33"/>
      <c r="AT151" s="34"/>
      <c r="AU151" s="35"/>
      <c r="AV151" s="35"/>
      <c r="AW151" s="35"/>
      <c r="AX151" s="35"/>
      <c r="AY151" s="35"/>
      <c r="AZ151" s="35"/>
      <c r="BA151" s="35"/>
    </row>
    <row r="152" spans="1:53" ht="12.75">
      <c r="A152" s="28" t="s">
        <v>160</v>
      </c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30"/>
      <c r="W152" s="31" t="s">
        <v>161</v>
      </c>
      <c r="X152" s="31"/>
      <c r="Y152" s="31"/>
      <c r="Z152" s="31"/>
      <c r="AA152" s="31"/>
      <c r="AB152" s="31"/>
      <c r="AC152" s="31"/>
      <c r="AD152" s="31"/>
      <c r="AE152" s="32"/>
      <c r="AF152" s="33"/>
      <c r="AG152" s="33"/>
      <c r="AH152" s="33"/>
      <c r="AI152" s="33"/>
      <c r="AJ152" s="33"/>
      <c r="AK152" s="33"/>
      <c r="AL152" s="34"/>
      <c r="AM152" s="32">
        <f>AE152</f>
        <v>0</v>
      </c>
      <c r="AN152" s="33"/>
      <c r="AO152" s="33"/>
      <c r="AP152" s="33"/>
      <c r="AQ152" s="33"/>
      <c r="AR152" s="33"/>
      <c r="AS152" s="33"/>
      <c r="AT152" s="34"/>
      <c r="AU152" s="35"/>
      <c r="AV152" s="35"/>
      <c r="AW152" s="35"/>
      <c r="AX152" s="35"/>
      <c r="AY152" s="35"/>
      <c r="AZ152" s="35"/>
      <c r="BA152" s="35"/>
    </row>
    <row r="153" spans="1:53" ht="12.75">
      <c r="A153" s="28" t="s">
        <v>99</v>
      </c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30"/>
      <c r="W153" s="31"/>
      <c r="X153" s="31"/>
      <c r="Y153" s="31"/>
      <c r="Z153" s="31"/>
      <c r="AA153" s="31"/>
      <c r="AB153" s="31"/>
      <c r="AC153" s="31"/>
      <c r="AD153" s="31"/>
      <c r="AE153" s="32"/>
      <c r="AF153" s="33"/>
      <c r="AG153" s="33"/>
      <c r="AH153" s="33"/>
      <c r="AI153" s="33"/>
      <c r="AJ153" s="33"/>
      <c r="AK153" s="33"/>
      <c r="AL153" s="34"/>
      <c r="AM153" s="32">
        <f>AE153</f>
        <v>0</v>
      </c>
      <c r="AN153" s="33"/>
      <c r="AO153" s="33"/>
      <c r="AP153" s="33"/>
      <c r="AQ153" s="33"/>
      <c r="AR153" s="33"/>
      <c r="AS153" s="33"/>
      <c r="AT153" s="34"/>
      <c r="AU153" s="35"/>
      <c r="AV153" s="35"/>
      <c r="AW153" s="35"/>
      <c r="AX153" s="35"/>
      <c r="AY153" s="35"/>
      <c r="AZ153" s="35"/>
      <c r="BA153" s="35"/>
    </row>
    <row r="154" spans="1:53" ht="28.5" customHeight="1">
      <c r="A154" s="28" t="s">
        <v>72</v>
      </c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30"/>
      <c r="W154" s="31" t="s">
        <v>14</v>
      </c>
      <c r="X154" s="31"/>
      <c r="Y154" s="31"/>
      <c r="Z154" s="31"/>
      <c r="AA154" s="31"/>
      <c r="AB154" s="31"/>
      <c r="AC154" s="31"/>
      <c r="AD154" s="31"/>
      <c r="AE154" s="32">
        <f>AE141+AE142-AE155</f>
        <v>0</v>
      </c>
      <c r="AF154" s="33"/>
      <c r="AG154" s="33"/>
      <c r="AH154" s="33"/>
      <c r="AI154" s="33"/>
      <c r="AJ154" s="33"/>
      <c r="AK154" s="33"/>
      <c r="AL154" s="34"/>
      <c r="AM154" s="32">
        <f>AE154</f>
        <v>0</v>
      </c>
      <c r="AN154" s="33"/>
      <c r="AO154" s="33"/>
      <c r="AP154" s="33"/>
      <c r="AQ154" s="33"/>
      <c r="AR154" s="33"/>
      <c r="AS154" s="33"/>
      <c r="AT154" s="34"/>
      <c r="AU154" s="35"/>
      <c r="AV154" s="35"/>
      <c r="AW154" s="35"/>
      <c r="AX154" s="35"/>
      <c r="AY154" s="35"/>
      <c r="AZ154" s="35"/>
      <c r="BA154" s="35"/>
    </row>
    <row r="155" spans="1:53" ht="12.75">
      <c r="A155" s="54" t="s">
        <v>155</v>
      </c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6"/>
      <c r="W155" s="41">
        <v>900</v>
      </c>
      <c r="X155" s="41"/>
      <c r="Y155" s="41"/>
      <c r="Z155" s="41"/>
      <c r="AA155" s="41"/>
      <c r="AB155" s="41"/>
      <c r="AC155" s="41"/>
      <c r="AD155" s="41"/>
      <c r="AE155" s="82">
        <f>AE157+AE162+AE178+AE181+AE185+AE186</f>
        <v>310000</v>
      </c>
      <c r="AF155" s="82"/>
      <c r="AG155" s="82"/>
      <c r="AH155" s="82"/>
      <c r="AI155" s="82"/>
      <c r="AJ155" s="82"/>
      <c r="AK155" s="82"/>
      <c r="AL155" s="82"/>
      <c r="AM155" s="82">
        <f>AM157+AM162+AM178+AM181+AM185+AM186</f>
        <v>310000</v>
      </c>
      <c r="AN155" s="82"/>
      <c r="AO155" s="82"/>
      <c r="AP155" s="82"/>
      <c r="AQ155" s="82"/>
      <c r="AR155" s="82"/>
      <c r="AS155" s="82"/>
      <c r="AT155" s="82"/>
      <c r="AU155" s="82"/>
      <c r="AV155" s="82"/>
      <c r="AW155" s="82"/>
      <c r="AX155" s="82"/>
      <c r="AY155" s="82"/>
      <c r="AZ155" s="82"/>
      <c r="BA155" s="82"/>
    </row>
    <row r="156" spans="1:53" ht="12.75">
      <c r="A156" s="28" t="s">
        <v>15</v>
      </c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30"/>
      <c r="W156" s="31"/>
      <c r="X156" s="31"/>
      <c r="Y156" s="31"/>
      <c r="Z156" s="31"/>
      <c r="AA156" s="31"/>
      <c r="AB156" s="31"/>
      <c r="AC156" s="31"/>
      <c r="AD156" s="31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  <c r="AU156" s="35"/>
      <c r="AV156" s="35"/>
      <c r="AW156" s="35"/>
      <c r="AX156" s="35"/>
      <c r="AY156" s="35"/>
      <c r="AZ156" s="35"/>
      <c r="BA156" s="35"/>
    </row>
    <row r="157" spans="1:53" ht="12.75">
      <c r="A157" s="28" t="s">
        <v>73</v>
      </c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30"/>
      <c r="W157" s="41">
        <v>210</v>
      </c>
      <c r="X157" s="41"/>
      <c r="Y157" s="41"/>
      <c r="Z157" s="41"/>
      <c r="AA157" s="41"/>
      <c r="AB157" s="41"/>
      <c r="AC157" s="41"/>
      <c r="AD157" s="41"/>
      <c r="AE157" s="35">
        <f>AE159+AE161</f>
        <v>150000</v>
      </c>
      <c r="AF157" s="35"/>
      <c r="AG157" s="35"/>
      <c r="AH157" s="35"/>
      <c r="AI157" s="35"/>
      <c r="AJ157" s="35"/>
      <c r="AK157" s="35"/>
      <c r="AL157" s="35"/>
      <c r="AM157" s="35">
        <f>AM159+AM160+AM161</f>
        <v>150000</v>
      </c>
      <c r="AN157" s="35"/>
      <c r="AO157" s="35"/>
      <c r="AP157" s="35"/>
      <c r="AQ157" s="35"/>
      <c r="AR157" s="35"/>
      <c r="AS157" s="35"/>
      <c r="AT157" s="35"/>
      <c r="AU157" s="35"/>
      <c r="AV157" s="35"/>
      <c r="AW157" s="35"/>
      <c r="AX157" s="35"/>
      <c r="AY157" s="35"/>
      <c r="AZ157" s="35"/>
      <c r="BA157" s="35"/>
    </row>
    <row r="158" spans="1:53" ht="12.75">
      <c r="A158" s="28" t="s">
        <v>10</v>
      </c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30"/>
      <c r="W158" s="31"/>
      <c r="X158" s="31"/>
      <c r="Y158" s="31"/>
      <c r="Z158" s="31"/>
      <c r="AA158" s="31"/>
      <c r="AB158" s="31"/>
      <c r="AC158" s="31"/>
      <c r="AD158" s="31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  <c r="AU158" s="35"/>
      <c r="AV158" s="35"/>
      <c r="AW158" s="35"/>
      <c r="AX158" s="35"/>
      <c r="AY158" s="35"/>
      <c r="AZ158" s="35"/>
      <c r="BA158" s="35"/>
    </row>
    <row r="159" spans="1:53" ht="12.75">
      <c r="A159" s="28" t="s">
        <v>74</v>
      </c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30"/>
      <c r="W159" s="31">
        <v>211</v>
      </c>
      <c r="X159" s="31"/>
      <c r="Y159" s="31"/>
      <c r="Z159" s="31"/>
      <c r="AA159" s="31"/>
      <c r="AB159" s="31"/>
      <c r="AC159" s="31"/>
      <c r="AD159" s="31"/>
      <c r="AE159" s="35">
        <v>115200</v>
      </c>
      <c r="AF159" s="35"/>
      <c r="AG159" s="35"/>
      <c r="AH159" s="35"/>
      <c r="AI159" s="35"/>
      <c r="AJ159" s="35"/>
      <c r="AK159" s="35"/>
      <c r="AL159" s="35"/>
      <c r="AM159" s="35">
        <f>AE159</f>
        <v>115200</v>
      </c>
      <c r="AN159" s="35"/>
      <c r="AO159" s="35"/>
      <c r="AP159" s="35"/>
      <c r="AQ159" s="35"/>
      <c r="AR159" s="35"/>
      <c r="AS159" s="35"/>
      <c r="AT159" s="35"/>
      <c r="AU159" s="35"/>
      <c r="AV159" s="35"/>
      <c r="AW159" s="35"/>
      <c r="AX159" s="35"/>
      <c r="AY159" s="35"/>
      <c r="AZ159" s="35"/>
      <c r="BA159" s="35"/>
    </row>
    <row r="160" spans="1:53" ht="12.75">
      <c r="A160" s="28" t="s">
        <v>75</v>
      </c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30"/>
      <c r="W160" s="31">
        <v>212</v>
      </c>
      <c r="X160" s="31"/>
      <c r="Y160" s="31"/>
      <c r="Z160" s="31"/>
      <c r="AA160" s="31"/>
      <c r="AB160" s="31"/>
      <c r="AC160" s="31"/>
      <c r="AD160" s="31"/>
      <c r="AE160" s="35"/>
      <c r="AF160" s="35"/>
      <c r="AG160" s="35"/>
      <c r="AH160" s="35"/>
      <c r="AI160" s="35"/>
      <c r="AJ160" s="35"/>
      <c r="AK160" s="35"/>
      <c r="AL160" s="35"/>
      <c r="AM160" s="35">
        <f>AE160</f>
        <v>0</v>
      </c>
      <c r="AN160" s="35"/>
      <c r="AO160" s="35"/>
      <c r="AP160" s="35"/>
      <c r="AQ160" s="35"/>
      <c r="AR160" s="35"/>
      <c r="AS160" s="35"/>
      <c r="AT160" s="35"/>
      <c r="AU160" s="35"/>
      <c r="AV160" s="35"/>
      <c r="AW160" s="35"/>
      <c r="AX160" s="35"/>
      <c r="AY160" s="35"/>
      <c r="AZ160" s="35"/>
      <c r="BA160" s="35"/>
    </row>
    <row r="161" spans="1:53" ht="15" customHeight="1">
      <c r="A161" s="28" t="s">
        <v>76</v>
      </c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30"/>
      <c r="W161" s="31">
        <v>213</v>
      </c>
      <c r="X161" s="31"/>
      <c r="Y161" s="31"/>
      <c r="Z161" s="31"/>
      <c r="AA161" s="31"/>
      <c r="AB161" s="31"/>
      <c r="AC161" s="31"/>
      <c r="AD161" s="31"/>
      <c r="AE161" s="35">
        <v>34800</v>
      </c>
      <c r="AF161" s="35"/>
      <c r="AG161" s="35"/>
      <c r="AH161" s="35"/>
      <c r="AI161" s="35"/>
      <c r="AJ161" s="35"/>
      <c r="AK161" s="35"/>
      <c r="AL161" s="35"/>
      <c r="AM161" s="35">
        <f>AE161</f>
        <v>34800</v>
      </c>
      <c r="AN161" s="35"/>
      <c r="AO161" s="35"/>
      <c r="AP161" s="35"/>
      <c r="AQ161" s="35"/>
      <c r="AR161" s="35"/>
      <c r="AS161" s="35"/>
      <c r="AT161" s="35"/>
      <c r="AU161" s="35"/>
      <c r="AV161" s="35"/>
      <c r="AW161" s="35"/>
      <c r="AX161" s="35"/>
      <c r="AY161" s="35"/>
      <c r="AZ161" s="35"/>
      <c r="BA161" s="35"/>
    </row>
    <row r="162" spans="1:53" ht="12.75">
      <c r="A162" s="28" t="s">
        <v>94</v>
      </c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30"/>
      <c r="W162" s="41">
        <v>220</v>
      </c>
      <c r="X162" s="41"/>
      <c r="Y162" s="41"/>
      <c r="Z162" s="41"/>
      <c r="AA162" s="41"/>
      <c r="AB162" s="41"/>
      <c r="AC162" s="41"/>
      <c r="AD162" s="41"/>
      <c r="AE162" s="35">
        <f>AE166+AE172+AE177</f>
        <v>60000</v>
      </c>
      <c r="AF162" s="35"/>
      <c r="AG162" s="35"/>
      <c r="AH162" s="35"/>
      <c r="AI162" s="35"/>
      <c r="AJ162" s="35"/>
      <c r="AK162" s="35"/>
      <c r="AL162" s="35"/>
      <c r="AM162" s="35">
        <f>AM164+AM165+AM166+AM171+AM172+AM177</f>
        <v>60000</v>
      </c>
      <c r="AN162" s="35"/>
      <c r="AO162" s="35"/>
      <c r="AP162" s="35"/>
      <c r="AQ162" s="35"/>
      <c r="AR162" s="35"/>
      <c r="AS162" s="35"/>
      <c r="AT162" s="35"/>
      <c r="AU162" s="35"/>
      <c r="AV162" s="35"/>
      <c r="AW162" s="35"/>
      <c r="AX162" s="35"/>
      <c r="AY162" s="35"/>
      <c r="AZ162" s="35"/>
      <c r="BA162" s="35"/>
    </row>
    <row r="163" spans="1:53" ht="12.75">
      <c r="A163" s="28" t="s">
        <v>10</v>
      </c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30"/>
      <c r="W163" s="31"/>
      <c r="X163" s="31"/>
      <c r="Y163" s="31"/>
      <c r="Z163" s="31"/>
      <c r="AA163" s="31"/>
      <c r="AB163" s="31"/>
      <c r="AC163" s="31"/>
      <c r="AD163" s="31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  <c r="AV163" s="35"/>
      <c r="AW163" s="35"/>
      <c r="AX163" s="35"/>
      <c r="AY163" s="35"/>
      <c r="AZ163" s="35"/>
      <c r="BA163" s="35"/>
    </row>
    <row r="164" spans="1:53" ht="12.75">
      <c r="A164" s="28" t="s">
        <v>77</v>
      </c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30"/>
      <c r="W164" s="31">
        <v>221</v>
      </c>
      <c r="X164" s="31"/>
      <c r="Y164" s="31"/>
      <c r="Z164" s="31"/>
      <c r="AA164" s="31"/>
      <c r="AB164" s="31"/>
      <c r="AC164" s="31"/>
      <c r="AD164" s="31"/>
      <c r="AE164" s="35"/>
      <c r="AF164" s="35"/>
      <c r="AG164" s="35"/>
      <c r="AH164" s="35"/>
      <c r="AI164" s="35"/>
      <c r="AJ164" s="35"/>
      <c r="AK164" s="35"/>
      <c r="AL164" s="35"/>
      <c r="AM164" s="35">
        <f>AE164</f>
        <v>0</v>
      </c>
      <c r="AN164" s="35"/>
      <c r="AO164" s="35"/>
      <c r="AP164" s="35"/>
      <c r="AQ164" s="35"/>
      <c r="AR164" s="35"/>
      <c r="AS164" s="35"/>
      <c r="AT164" s="35"/>
      <c r="AU164" s="35"/>
      <c r="AV164" s="35"/>
      <c r="AW164" s="35"/>
      <c r="AX164" s="35"/>
      <c r="AY164" s="35"/>
      <c r="AZ164" s="35"/>
      <c r="BA164" s="35"/>
    </row>
    <row r="165" spans="1:53" ht="12.75">
      <c r="A165" s="28" t="s">
        <v>78</v>
      </c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30"/>
      <c r="W165" s="31">
        <v>222</v>
      </c>
      <c r="X165" s="31"/>
      <c r="Y165" s="31"/>
      <c r="Z165" s="31"/>
      <c r="AA165" s="31"/>
      <c r="AB165" s="31"/>
      <c r="AC165" s="31"/>
      <c r="AD165" s="31"/>
      <c r="AE165" s="35"/>
      <c r="AF165" s="35"/>
      <c r="AG165" s="35"/>
      <c r="AH165" s="35"/>
      <c r="AI165" s="35"/>
      <c r="AJ165" s="35"/>
      <c r="AK165" s="35"/>
      <c r="AL165" s="35"/>
      <c r="AM165" s="35">
        <f>AE165</f>
        <v>0</v>
      </c>
      <c r="AN165" s="35"/>
      <c r="AO165" s="35"/>
      <c r="AP165" s="35"/>
      <c r="AQ165" s="35"/>
      <c r="AR165" s="35"/>
      <c r="AS165" s="35"/>
      <c r="AT165" s="35"/>
      <c r="AU165" s="35"/>
      <c r="AV165" s="35"/>
      <c r="AW165" s="35"/>
      <c r="AX165" s="35"/>
      <c r="AY165" s="35"/>
      <c r="AZ165" s="35"/>
      <c r="BA165" s="35"/>
    </row>
    <row r="166" spans="1:53" ht="12.75">
      <c r="A166" s="28" t="s">
        <v>79</v>
      </c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30"/>
      <c r="W166" s="31">
        <v>223</v>
      </c>
      <c r="X166" s="31"/>
      <c r="Y166" s="31"/>
      <c r="Z166" s="31"/>
      <c r="AA166" s="31"/>
      <c r="AB166" s="31"/>
      <c r="AC166" s="31"/>
      <c r="AD166" s="31"/>
      <c r="AE166" s="35">
        <f>AE168+AE169+AE170</f>
        <v>60000</v>
      </c>
      <c r="AF166" s="35"/>
      <c r="AG166" s="35"/>
      <c r="AH166" s="35"/>
      <c r="AI166" s="35"/>
      <c r="AJ166" s="35"/>
      <c r="AK166" s="35"/>
      <c r="AL166" s="35"/>
      <c r="AM166" s="35">
        <f>AM168+AM169+AM170</f>
        <v>60000</v>
      </c>
      <c r="AN166" s="35"/>
      <c r="AO166" s="35"/>
      <c r="AP166" s="35"/>
      <c r="AQ166" s="35"/>
      <c r="AR166" s="35"/>
      <c r="AS166" s="35"/>
      <c r="AT166" s="35"/>
      <c r="AU166" s="35"/>
      <c r="AV166" s="35"/>
      <c r="AW166" s="35"/>
      <c r="AX166" s="35"/>
      <c r="AY166" s="35"/>
      <c r="AZ166" s="35"/>
      <c r="BA166" s="35"/>
    </row>
    <row r="167" spans="1:53" ht="12.75">
      <c r="A167" s="28" t="s">
        <v>10</v>
      </c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30"/>
      <c r="W167" s="31"/>
      <c r="X167" s="31"/>
      <c r="Y167" s="31"/>
      <c r="Z167" s="31"/>
      <c r="AA167" s="31"/>
      <c r="AB167" s="31"/>
      <c r="AC167" s="31"/>
      <c r="AD167" s="31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  <c r="AU167" s="35"/>
      <c r="AV167" s="35"/>
      <c r="AW167" s="35"/>
      <c r="AX167" s="35"/>
      <c r="AY167" s="35"/>
      <c r="AZ167" s="35"/>
      <c r="BA167" s="35"/>
    </row>
    <row r="168" spans="1:53" ht="12.75">
      <c r="A168" s="28" t="s">
        <v>107</v>
      </c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30"/>
      <c r="W168" s="31" t="s">
        <v>104</v>
      </c>
      <c r="X168" s="31"/>
      <c r="Y168" s="31"/>
      <c r="Z168" s="31"/>
      <c r="AA168" s="31"/>
      <c r="AB168" s="31"/>
      <c r="AC168" s="31"/>
      <c r="AD168" s="31"/>
      <c r="AE168" s="35">
        <v>30000</v>
      </c>
      <c r="AF168" s="35"/>
      <c r="AG168" s="35"/>
      <c r="AH168" s="35"/>
      <c r="AI168" s="35"/>
      <c r="AJ168" s="35"/>
      <c r="AK168" s="35"/>
      <c r="AL168" s="35"/>
      <c r="AM168" s="35">
        <f>AE168</f>
        <v>30000</v>
      </c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5"/>
      <c r="BA168" s="35"/>
    </row>
    <row r="169" spans="1:53" ht="12.75">
      <c r="A169" s="28" t="s">
        <v>108</v>
      </c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30"/>
      <c r="W169" s="31" t="s">
        <v>105</v>
      </c>
      <c r="X169" s="31"/>
      <c r="Y169" s="31"/>
      <c r="Z169" s="31"/>
      <c r="AA169" s="31"/>
      <c r="AB169" s="31"/>
      <c r="AC169" s="31"/>
      <c r="AD169" s="31"/>
      <c r="AE169" s="35">
        <v>20000</v>
      </c>
      <c r="AF169" s="35"/>
      <c r="AG169" s="35"/>
      <c r="AH169" s="35"/>
      <c r="AI169" s="35"/>
      <c r="AJ169" s="35"/>
      <c r="AK169" s="35"/>
      <c r="AL169" s="35"/>
      <c r="AM169" s="35">
        <f>AE169</f>
        <v>20000</v>
      </c>
      <c r="AN169" s="35"/>
      <c r="AO169" s="35"/>
      <c r="AP169" s="35"/>
      <c r="AQ169" s="35"/>
      <c r="AR169" s="35"/>
      <c r="AS169" s="35"/>
      <c r="AT169" s="35"/>
      <c r="AU169" s="35"/>
      <c r="AV169" s="35"/>
      <c r="AW169" s="35"/>
      <c r="AX169" s="35"/>
      <c r="AY169" s="35"/>
      <c r="AZ169" s="35"/>
      <c r="BA169" s="35"/>
    </row>
    <row r="170" spans="1:53" ht="12.75">
      <c r="A170" s="28" t="s">
        <v>109</v>
      </c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30"/>
      <c r="W170" s="31" t="s">
        <v>106</v>
      </c>
      <c r="X170" s="31"/>
      <c r="Y170" s="31"/>
      <c r="Z170" s="31"/>
      <c r="AA170" s="31"/>
      <c r="AB170" s="31"/>
      <c r="AC170" s="31"/>
      <c r="AD170" s="31"/>
      <c r="AE170" s="35">
        <v>10000</v>
      </c>
      <c r="AF170" s="35"/>
      <c r="AG170" s="35"/>
      <c r="AH170" s="35"/>
      <c r="AI170" s="35"/>
      <c r="AJ170" s="35"/>
      <c r="AK170" s="35"/>
      <c r="AL170" s="35"/>
      <c r="AM170" s="35">
        <f>AE170</f>
        <v>10000</v>
      </c>
      <c r="AN170" s="35"/>
      <c r="AO170" s="35"/>
      <c r="AP170" s="35"/>
      <c r="AQ170" s="35"/>
      <c r="AR170" s="35"/>
      <c r="AS170" s="35"/>
      <c r="AT170" s="35"/>
      <c r="AU170" s="35"/>
      <c r="AV170" s="35"/>
      <c r="AW170" s="35"/>
      <c r="AX170" s="35"/>
      <c r="AY170" s="35"/>
      <c r="AZ170" s="35"/>
      <c r="BA170" s="35"/>
    </row>
    <row r="171" spans="1:53" ht="12.75">
      <c r="A171" s="28" t="s">
        <v>80</v>
      </c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30"/>
      <c r="W171" s="31">
        <v>224</v>
      </c>
      <c r="X171" s="31"/>
      <c r="Y171" s="31"/>
      <c r="Z171" s="31"/>
      <c r="AA171" s="31"/>
      <c r="AB171" s="31"/>
      <c r="AC171" s="31"/>
      <c r="AD171" s="31"/>
      <c r="AE171" s="35"/>
      <c r="AF171" s="35"/>
      <c r="AG171" s="35"/>
      <c r="AH171" s="35"/>
      <c r="AI171" s="35"/>
      <c r="AJ171" s="35"/>
      <c r="AK171" s="35"/>
      <c r="AL171" s="35"/>
      <c r="AM171" s="35">
        <f>AE171</f>
        <v>0</v>
      </c>
      <c r="AN171" s="35"/>
      <c r="AO171" s="35"/>
      <c r="AP171" s="35"/>
      <c r="AQ171" s="35"/>
      <c r="AR171" s="35"/>
      <c r="AS171" s="35"/>
      <c r="AT171" s="35"/>
      <c r="AU171" s="35"/>
      <c r="AV171" s="35"/>
      <c r="AW171" s="35"/>
      <c r="AX171" s="35"/>
      <c r="AY171" s="35"/>
      <c r="AZ171" s="35"/>
      <c r="BA171" s="35"/>
    </row>
    <row r="172" spans="1:53" ht="12.75">
      <c r="A172" s="28" t="s">
        <v>128</v>
      </c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30"/>
      <c r="W172" s="31">
        <v>225</v>
      </c>
      <c r="X172" s="31"/>
      <c r="Y172" s="31"/>
      <c r="Z172" s="31"/>
      <c r="AA172" s="31"/>
      <c r="AB172" s="31"/>
      <c r="AC172" s="31"/>
      <c r="AD172" s="31"/>
      <c r="AE172" s="35"/>
      <c r="AF172" s="35"/>
      <c r="AG172" s="35"/>
      <c r="AH172" s="35"/>
      <c r="AI172" s="35"/>
      <c r="AJ172" s="35"/>
      <c r="AK172" s="35"/>
      <c r="AL172" s="35"/>
      <c r="AM172" s="35">
        <f>AM174+AM175+AM176</f>
        <v>0</v>
      </c>
      <c r="AN172" s="35"/>
      <c r="AO172" s="35"/>
      <c r="AP172" s="35"/>
      <c r="AQ172" s="35"/>
      <c r="AR172" s="35"/>
      <c r="AS172" s="35"/>
      <c r="AT172" s="35"/>
      <c r="AU172" s="35"/>
      <c r="AV172" s="35"/>
      <c r="AW172" s="35"/>
      <c r="AX172" s="35"/>
      <c r="AY172" s="35"/>
      <c r="AZ172" s="35"/>
      <c r="BA172" s="35"/>
    </row>
    <row r="173" spans="1:53" ht="12.75">
      <c r="A173" s="28" t="s">
        <v>15</v>
      </c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30"/>
      <c r="W173" s="31"/>
      <c r="X173" s="31"/>
      <c r="Y173" s="31"/>
      <c r="Z173" s="31"/>
      <c r="AA173" s="31"/>
      <c r="AB173" s="31"/>
      <c r="AC173" s="31"/>
      <c r="AD173" s="31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R173" s="35"/>
      <c r="AS173" s="35"/>
      <c r="AT173" s="35"/>
      <c r="AU173" s="35"/>
      <c r="AV173" s="35"/>
      <c r="AW173" s="35"/>
      <c r="AX173" s="35"/>
      <c r="AY173" s="35"/>
      <c r="AZ173" s="35"/>
      <c r="BA173" s="35"/>
    </row>
    <row r="174" spans="1:53" ht="12.75">
      <c r="A174" s="28" t="s">
        <v>110</v>
      </c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30"/>
      <c r="W174" s="31" t="s">
        <v>113</v>
      </c>
      <c r="X174" s="31"/>
      <c r="Y174" s="31"/>
      <c r="Z174" s="31"/>
      <c r="AA174" s="31"/>
      <c r="AB174" s="31"/>
      <c r="AC174" s="31"/>
      <c r="AD174" s="31"/>
      <c r="AE174" s="35"/>
      <c r="AF174" s="35"/>
      <c r="AG174" s="35"/>
      <c r="AH174" s="35"/>
      <c r="AI174" s="35"/>
      <c r="AJ174" s="35"/>
      <c r="AK174" s="35"/>
      <c r="AL174" s="35"/>
      <c r="AM174" s="35">
        <f>AE174</f>
        <v>0</v>
      </c>
      <c r="AN174" s="35"/>
      <c r="AO174" s="35"/>
      <c r="AP174" s="35"/>
      <c r="AQ174" s="35"/>
      <c r="AR174" s="35"/>
      <c r="AS174" s="35"/>
      <c r="AT174" s="35"/>
      <c r="AU174" s="35"/>
      <c r="AV174" s="35"/>
      <c r="AW174" s="35"/>
      <c r="AX174" s="35"/>
      <c r="AY174" s="35"/>
      <c r="AZ174" s="35"/>
      <c r="BA174" s="35"/>
    </row>
    <row r="175" spans="1:53" ht="12.75">
      <c r="A175" s="28" t="s">
        <v>111</v>
      </c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30"/>
      <c r="W175" s="31" t="s">
        <v>114</v>
      </c>
      <c r="X175" s="31"/>
      <c r="Y175" s="31"/>
      <c r="Z175" s="31"/>
      <c r="AA175" s="31"/>
      <c r="AB175" s="31"/>
      <c r="AC175" s="31"/>
      <c r="AD175" s="31"/>
      <c r="AE175" s="35"/>
      <c r="AF175" s="35"/>
      <c r="AG175" s="35"/>
      <c r="AH175" s="35"/>
      <c r="AI175" s="35"/>
      <c r="AJ175" s="35"/>
      <c r="AK175" s="35"/>
      <c r="AL175" s="35"/>
      <c r="AM175" s="35">
        <f>AE175</f>
        <v>0</v>
      </c>
      <c r="AN175" s="35"/>
      <c r="AO175" s="35"/>
      <c r="AP175" s="35"/>
      <c r="AQ175" s="35"/>
      <c r="AR175" s="35"/>
      <c r="AS175" s="35"/>
      <c r="AT175" s="35"/>
      <c r="AU175" s="35"/>
      <c r="AV175" s="35"/>
      <c r="AW175" s="35"/>
      <c r="AX175" s="35"/>
      <c r="AY175" s="35"/>
      <c r="AZ175" s="35"/>
      <c r="BA175" s="35"/>
    </row>
    <row r="176" spans="1:53" ht="12.75">
      <c r="A176" s="28" t="s">
        <v>112</v>
      </c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30"/>
      <c r="W176" s="31" t="s">
        <v>115</v>
      </c>
      <c r="X176" s="31"/>
      <c r="Y176" s="31"/>
      <c r="Z176" s="31"/>
      <c r="AA176" s="31"/>
      <c r="AB176" s="31"/>
      <c r="AC176" s="31"/>
      <c r="AD176" s="31"/>
      <c r="AE176" s="35"/>
      <c r="AF176" s="35"/>
      <c r="AG176" s="35"/>
      <c r="AH176" s="35"/>
      <c r="AI176" s="35"/>
      <c r="AJ176" s="35"/>
      <c r="AK176" s="35"/>
      <c r="AL176" s="35"/>
      <c r="AM176" s="35">
        <f>AE176</f>
        <v>0</v>
      </c>
      <c r="AN176" s="35"/>
      <c r="AO176" s="35"/>
      <c r="AP176" s="35"/>
      <c r="AQ176" s="35"/>
      <c r="AR176" s="35"/>
      <c r="AS176" s="35"/>
      <c r="AT176" s="35"/>
      <c r="AU176" s="35"/>
      <c r="AV176" s="35"/>
      <c r="AW176" s="35"/>
      <c r="AX176" s="35"/>
      <c r="AY176" s="35"/>
      <c r="AZ176" s="35"/>
      <c r="BA176" s="35"/>
    </row>
    <row r="177" spans="1:53" ht="12.75">
      <c r="A177" s="28" t="s">
        <v>81</v>
      </c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30"/>
      <c r="W177" s="31">
        <v>226</v>
      </c>
      <c r="X177" s="31"/>
      <c r="Y177" s="31"/>
      <c r="Z177" s="31"/>
      <c r="AA177" s="31"/>
      <c r="AB177" s="31"/>
      <c r="AC177" s="31"/>
      <c r="AD177" s="31"/>
      <c r="AE177" s="35"/>
      <c r="AF177" s="35"/>
      <c r="AG177" s="35"/>
      <c r="AH177" s="35"/>
      <c r="AI177" s="35"/>
      <c r="AJ177" s="35"/>
      <c r="AK177" s="35"/>
      <c r="AL177" s="35"/>
      <c r="AM177" s="35">
        <f>AE177</f>
        <v>0</v>
      </c>
      <c r="AN177" s="35"/>
      <c r="AO177" s="35"/>
      <c r="AP177" s="35"/>
      <c r="AQ177" s="35"/>
      <c r="AR177" s="35"/>
      <c r="AS177" s="35"/>
      <c r="AT177" s="35"/>
      <c r="AU177" s="35"/>
      <c r="AV177" s="35"/>
      <c r="AW177" s="35"/>
      <c r="AX177" s="35"/>
      <c r="AY177" s="35"/>
      <c r="AZ177" s="35"/>
      <c r="BA177" s="35"/>
    </row>
    <row r="178" spans="1:53" ht="12.75">
      <c r="A178" s="28" t="s">
        <v>91</v>
      </c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30"/>
      <c r="W178" s="41">
        <v>240</v>
      </c>
      <c r="X178" s="41"/>
      <c r="Y178" s="41"/>
      <c r="Z178" s="41"/>
      <c r="AA178" s="41"/>
      <c r="AB178" s="41"/>
      <c r="AC178" s="41"/>
      <c r="AD178" s="41"/>
      <c r="AE178" s="35">
        <f>AE180</f>
        <v>0</v>
      </c>
      <c r="AF178" s="35"/>
      <c r="AG178" s="35"/>
      <c r="AH178" s="35"/>
      <c r="AI178" s="35"/>
      <c r="AJ178" s="35"/>
      <c r="AK178" s="35"/>
      <c r="AL178" s="35"/>
      <c r="AM178" s="35">
        <f>AM180</f>
        <v>0</v>
      </c>
      <c r="AN178" s="35"/>
      <c r="AO178" s="35"/>
      <c r="AP178" s="35"/>
      <c r="AQ178" s="35"/>
      <c r="AR178" s="35"/>
      <c r="AS178" s="35"/>
      <c r="AT178" s="35"/>
      <c r="AU178" s="35"/>
      <c r="AV178" s="35"/>
      <c r="AW178" s="35"/>
      <c r="AX178" s="35"/>
      <c r="AY178" s="35"/>
      <c r="AZ178" s="35"/>
      <c r="BA178" s="35"/>
    </row>
    <row r="179" spans="1:53" ht="12.75">
      <c r="A179" s="28" t="s">
        <v>10</v>
      </c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30"/>
      <c r="W179" s="31"/>
      <c r="X179" s="31"/>
      <c r="Y179" s="31"/>
      <c r="Z179" s="31"/>
      <c r="AA179" s="31"/>
      <c r="AB179" s="31"/>
      <c r="AC179" s="31"/>
      <c r="AD179" s="31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R179" s="35"/>
      <c r="AS179" s="35"/>
      <c r="AT179" s="35"/>
      <c r="AU179" s="35"/>
      <c r="AV179" s="35"/>
      <c r="AW179" s="35"/>
      <c r="AX179" s="35"/>
      <c r="AY179" s="35"/>
      <c r="AZ179" s="35"/>
      <c r="BA179" s="35"/>
    </row>
    <row r="180" spans="1:53" ht="12.75">
      <c r="A180" s="28" t="s">
        <v>82</v>
      </c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30"/>
      <c r="W180" s="31">
        <v>241</v>
      </c>
      <c r="X180" s="31"/>
      <c r="Y180" s="31"/>
      <c r="Z180" s="31"/>
      <c r="AA180" s="31"/>
      <c r="AB180" s="31"/>
      <c r="AC180" s="31"/>
      <c r="AD180" s="31"/>
      <c r="AE180" s="35"/>
      <c r="AF180" s="35"/>
      <c r="AG180" s="35"/>
      <c r="AH180" s="35"/>
      <c r="AI180" s="35"/>
      <c r="AJ180" s="35"/>
      <c r="AK180" s="35"/>
      <c r="AL180" s="35"/>
      <c r="AM180" s="35">
        <f>AE180</f>
        <v>0</v>
      </c>
      <c r="AN180" s="35"/>
      <c r="AO180" s="35"/>
      <c r="AP180" s="35"/>
      <c r="AQ180" s="35"/>
      <c r="AR180" s="35"/>
      <c r="AS180" s="35"/>
      <c r="AT180" s="35"/>
      <c r="AU180" s="35"/>
      <c r="AV180" s="35"/>
      <c r="AW180" s="35"/>
      <c r="AX180" s="35"/>
      <c r="AY180" s="35"/>
      <c r="AZ180" s="35"/>
      <c r="BA180" s="35"/>
    </row>
    <row r="181" spans="1:53" ht="12.75">
      <c r="A181" s="28" t="s">
        <v>92</v>
      </c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30"/>
      <c r="W181" s="41">
        <v>260</v>
      </c>
      <c r="X181" s="41"/>
      <c r="Y181" s="41"/>
      <c r="Z181" s="41"/>
      <c r="AA181" s="41"/>
      <c r="AB181" s="41"/>
      <c r="AC181" s="41"/>
      <c r="AD181" s="41"/>
      <c r="AE181" s="35">
        <f>AE183+AE184</f>
        <v>0</v>
      </c>
      <c r="AF181" s="35"/>
      <c r="AG181" s="35"/>
      <c r="AH181" s="35"/>
      <c r="AI181" s="35"/>
      <c r="AJ181" s="35"/>
      <c r="AK181" s="35"/>
      <c r="AL181" s="35"/>
      <c r="AM181" s="35">
        <f>AM183+AM184</f>
        <v>0</v>
      </c>
      <c r="AN181" s="35"/>
      <c r="AO181" s="35"/>
      <c r="AP181" s="35"/>
      <c r="AQ181" s="35"/>
      <c r="AR181" s="35"/>
      <c r="AS181" s="35"/>
      <c r="AT181" s="35"/>
      <c r="AU181" s="35"/>
      <c r="AV181" s="35"/>
      <c r="AW181" s="35"/>
      <c r="AX181" s="35"/>
      <c r="AY181" s="35"/>
      <c r="AZ181" s="35"/>
      <c r="BA181" s="35"/>
    </row>
    <row r="182" spans="1:53" ht="12.75">
      <c r="A182" s="28" t="s">
        <v>10</v>
      </c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30"/>
      <c r="W182" s="31"/>
      <c r="X182" s="31"/>
      <c r="Y182" s="31"/>
      <c r="Z182" s="31"/>
      <c r="AA182" s="31"/>
      <c r="AB182" s="31"/>
      <c r="AC182" s="31"/>
      <c r="AD182" s="31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5"/>
      <c r="AS182" s="35"/>
      <c r="AT182" s="35"/>
      <c r="AU182" s="35"/>
      <c r="AV182" s="35"/>
      <c r="AW182" s="35"/>
      <c r="AX182" s="35"/>
      <c r="AY182" s="35"/>
      <c r="AZ182" s="35"/>
      <c r="BA182" s="35"/>
    </row>
    <row r="183" spans="1:53" ht="12.75">
      <c r="A183" s="28" t="s">
        <v>83</v>
      </c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30"/>
      <c r="W183" s="31">
        <v>262</v>
      </c>
      <c r="X183" s="31"/>
      <c r="Y183" s="31"/>
      <c r="Z183" s="31"/>
      <c r="AA183" s="31"/>
      <c r="AB183" s="31"/>
      <c r="AC183" s="31"/>
      <c r="AD183" s="31"/>
      <c r="AE183" s="35"/>
      <c r="AF183" s="35"/>
      <c r="AG183" s="35"/>
      <c r="AH183" s="35"/>
      <c r="AI183" s="35"/>
      <c r="AJ183" s="35"/>
      <c r="AK183" s="35"/>
      <c r="AL183" s="35"/>
      <c r="AM183" s="35">
        <f>AE183</f>
        <v>0</v>
      </c>
      <c r="AN183" s="35"/>
      <c r="AO183" s="35"/>
      <c r="AP183" s="35"/>
      <c r="AQ183" s="35"/>
      <c r="AR183" s="35"/>
      <c r="AS183" s="35"/>
      <c r="AT183" s="35"/>
      <c r="AU183" s="35"/>
      <c r="AV183" s="35"/>
      <c r="AW183" s="35"/>
      <c r="AX183" s="35"/>
      <c r="AY183" s="35"/>
      <c r="AZ183" s="35"/>
      <c r="BA183" s="35"/>
    </row>
    <row r="184" spans="1:53" ht="12.75">
      <c r="A184" s="28" t="s">
        <v>84</v>
      </c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30"/>
      <c r="W184" s="31">
        <v>263</v>
      </c>
      <c r="X184" s="31"/>
      <c r="Y184" s="31"/>
      <c r="Z184" s="31"/>
      <c r="AA184" s="31"/>
      <c r="AB184" s="31"/>
      <c r="AC184" s="31"/>
      <c r="AD184" s="31"/>
      <c r="AE184" s="35"/>
      <c r="AF184" s="35"/>
      <c r="AG184" s="35"/>
      <c r="AH184" s="35"/>
      <c r="AI184" s="35"/>
      <c r="AJ184" s="35"/>
      <c r="AK184" s="35"/>
      <c r="AL184" s="35"/>
      <c r="AM184" s="35">
        <f>AE184</f>
        <v>0</v>
      </c>
      <c r="AN184" s="35"/>
      <c r="AO184" s="35"/>
      <c r="AP184" s="35"/>
      <c r="AQ184" s="35"/>
      <c r="AR184" s="35"/>
      <c r="AS184" s="35"/>
      <c r="AT184" s="35"/>
      <c r="AU184" s="35"/>
      <c r="AV184" s="35"/>
      <c r="AW184" s="35"/>
      <c r="AX184" s="35"/>
      <c r="AY184" s="35"/>
      <c r="AZ184" s="35"/>
      <c r="BA184" s="35"/>
    </row>
    <row r="185" spans="1:53" ht="12.75">
      <c r="A185" s="28" t="s">
        <v>85</v>
      </c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30"/>
      <c r="W185" s="41">
        <v>290</v>
      </c>
      <c r="X185" s="41"/>
      <c r="Y185" s="41"/>
      <c r="Z185" s="41"/>
      <c r="AA185" s="41"/>
      <c r="AB185" s="41"/>
      <c r="AC185" s="41"/>
      <c r="AD185" s="41"/>
      <c r="AE185" s="35">
        <v>30000</v>
      </c>
      <c r="AF185" s="35"/>
      <c r="AG185" s="35"/>
      <c r="AH185" s="35"/>
      <c r="AI185" s="35"/>
      <c r="AJ185" s="35"/>
      <c r="AK185" s="35"/>
      <c r="AL185" s="35"/>
      <c r="AM185" s="35">
        <f>AE185</f>
        <v>30000</v>
      </c>
      <c r="AN185" s="35"/>
      <c r="AO185" s="35"/>
      <c r="AP185" s="35"/>
      <c r="AQ185" s="35"/>
      <c r="AR185" s="35"/>
      <c r="AS185" s="35"/>
      <c r="AT185" s="35"/>
      <c r="AU185" s="35"/>
      <c r="AV185" s="35"/>
      <c r="AW185" s="35"/>
      <c r="AX185" s="35"/>
      <c r="AY185" s="35"/>
      <c r="AZ185" s="35"/>
      <c r="BA185" s="35"/>
    </row>
    <row r="186" spans="1:53" ht="12.75">
      <c r="A186" s="28" t="s">
        <v>16</v>
      </c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30"/>
      <c r="W186" s="41">
        <v>300</v>
      </c>
      <c r="X186" s="41"/>
      <c r="Y186" s="41"/>
      <c r="Z186" s="41"/>
      <c r="AA186" s="41"/>
      <c r="AB186" s="41"/>
      <c r="AC186" s="41"/>
      <c r="AD186" s="41"/>
      <c r="AE186" s="35">
        <f>AE188+AE192+AE193+AE194</f>
        <v>70000</v>
      </c>
      <c r="AF186" s="35"/>
      <c r="AG186" s="35"/>
      <c r="AH186" s="35"/>
      <c r="AI186" s="35"/>
      <c r="AJ186" s="35"/>
      <c r="AK186" s="35"/>
      <c r="AL186" s="35"/>
      <c r="AM186" s="35">
        <f>AM188+AM192+AM193+AM194</f>
        <v>70000</v>
      </c>
      <c r="AN186" s="35"/>
      <c r="AO186" s="35"/>
      <c r="AP186" s="35"/>
      <c r="AQ186" s="35"/>
      <c r="AR186" s="35"/>
      <c r="AS186" s="35"/>
      <c r="AT186" s="35"/>
      <c r="AU186" s="35"/>
      <c r="AV186" s="35"/>
      <c r="AW186" s="35"/>
      <c r="AX186" s="35"/>
      <c r="AY186" s="35"/>
      <c r="AZ186" s="35"/>
      <c r="BA186" s="35"/>
    </row>
    <row r="187" spans="1:53" ht="12.75">
      <c r="A187" s="28" t="s">
        <v>10</v>
      </c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30"/>
      <c r="W187" s="31"/>
      <c r="X187" s="31"/>
      <c r="Y187" s="31"/>
      <c r="Z187" s="31"/>
      <c r="AA187" s="31"/>
      <c r="AB187" s="31"/>
      <c r="AC187" s="31"/>
      <c r="AD187" s="31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P187" s="35"/>
      <c r="AQ187" s="35"/>
      <c r="AR187" s="35"/>
      <c r="AS187" s="35"/>
      <c r="AT187" s="35"/>
      <c r="AU187" s="35"/>
      <c r="AV187" s="35"/>
      <c r="AW187" s="35"/>
      <c r="AX187" s="35"/>
      <c r="AY187" s="35"/>
      <c r="AZ187" s="35"/>
      <c r="BA187" s="35"/>
    </row>
    <row r="188" spans="1:53" ht="12.75">
      <c r="A188" s="28" t="s">
        <v>129</v>
      </c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30"/>
      <c r="W188" s="31">
        <v>310</v>
      </c>
      <c r="X188" s="31"/>
      <c r="Y188" s="31"/>
      <c r="Z188" s="31"/>
      <c r="AA188" s="31"/>
      <c r="AB188" s="31"/>
      <c r="AC188" s="31"/>
      <c r="AD188" s="31"/>
      <c r="AE188" s="35">
        <f>AE189+AE190+AE191</f>
        <v>50000</v>
      </c>
      <c r="AF188" s="35"/>
      <c r="AG188" s="35"/>
      <c r="AH188" s="35"/>
      <c r="AI188" s="35"/>
      <c r="AJ188" s="35"/>
      <c r="AK188" s="35"/>
      <c r="AL188" s="35"/>
      <c r="AM188" s="35">
        <f>AM189+AM190+AM191</f>
        <v>50000</v>
      </c>
      <c r="AN188" s="35"/>
      <c r="AO188" s="35"/>
      <c r="AP188" s="35"/>
      <c r="AQ188" s="35"/>
      <c r="AR188" s="35"/>
      <c r="AS188" s="35"/>
      <c r="AT188" s="35"/>
      <c r="AU188" s="35"/>
      <c r="AV188" s="35"/>
      <c r="AW188" s="35"/>
      <c r="AX188" s="35"/>
      <c r="AY188" s="35"/>
      <c r="AZ188" s="35"/>
      <c r="BA188" s="35"/>
    </row>
    <row r="189" spans="1:53" ht="12.75">
      <c r="A189" s="28" t="s">
        <v>130</v>
      </c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30"/>
      <c r="W189" s="31" t="s">
        <v>131</v>
      </c>
      <c r="X189" s="31"/>
      <c r="Y189" s="31"/>
      <c r="Z189" s="31"/>
      <c r="AA189" s="31"/>
      <c r="AB189" s="31"/>
      <c r="AC189" s="31"/>
      <c r="AD189" s="31"/>
      <c r="AE189" s="35">
        <v>50000</v>
      </c>
      <c r="AF189" s="35"/>
      <c r="AG189" s="35"/>
      <c r="AH189" s="35"/>
      <c r="AI189" s="35"/>
      <c r="AJ189" s="35"/>
      <c r="AK189" s="35"/>
      <c r="AL189" s="35"/>
      <c r="AM189" s="35">
        <f>AE189</f>
        <v>50000</v>
      </c>
      <c r="AN189" s="35"/>
      <c r="AO189" s="35"/>
      <c r="AP189" s="35"/>
      <c r="AQ189" s="35"/>
      <c r="AR189" s="35"/>
      <c r="AS189" s="35"/>
      <c r="AT189" s="35"/>
      <c r="AU189" s="35"/>
      <c r="AV189" s="35"/>
      <c r="AW189" s="35"/>
      <c r="AX189" s="35"/>
      <c r="AY189" s="35"/>
      <c r="AZ189" s="35"/>
      <c r="BA189" s="35"/>
    </row>
    <row r="190" spans="1:53" ht="12.75">
      <c r="A190" s="28" t="s">
        <v>132</v>
      </c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30"/>
      <c r="W190" s="31" t="s">
        <v>133</v>
      </c>
      <c r="X190" s="31"/>
      <c r="Y190" s="31"/>
      <c r="Z190" s="31"/>
      <c r="AA190" s="31"/>
      <c r="AB190" s="31"/>
      <c r="AC190" s="31"/>
      <c r="AD190" s="31"/>
      <c r="AE190" s="35"/>
      <c r="AF190" s="35"/>
      <c r="AG190" s="35"/>
      <c r="AH190" s="35"/>
      <c r="AI190" s="35"/>
      <c r="AJ190" s="35"/>
      <c r="AK190" s="35"/>
      <c r="AL190" s="35"/>
      <c r="AM190" s="35">
        <f>AE190</f>
        <v>0</v>
      </c>
      <c r="AN190" s="35"/>
      <c r="AO190" s="35"/>
      <c r="AP190" s="35"/>
      <c r="AQ190" s="35"/>
      <c r="AR190" s="35"/>
      <c r="AS190" s="35"/>
      <c r="AT190" s="35"/>
      <c r="AU190" s="35"/>
      <c r="AV190" s="35"/>
      <c r="AW190" s="35"/>
      <c r="AX190" s="35"/>
      <c r="AY190" s="35"/>
      <c r="AZ190" s="35"/>
      <c r="BA190" s="35"/>
    </row>
    <row r="191" spans="1:53" ht="12.75">
      <c r="A191" s="28" t="s">
        <v>134</v>
      </c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30"/>
      <c r="W191" s="31" t="s">
        <v>135</v>
      </c>
      <c r="X191" s="31"/>
      <c r="Y191" s="31"/>
      <c r="Z191" s="31"/>
      <c r="AA191" s="31"/>
      <c r="AB191" s="31"/>
      <c r="AC191" s="31"/>
      <c r="AD191" s="31"/>
      <c r="AE191" s="35"/>
      <c r="AF191" s="35"/>
      <c r="AG191" s="35"/>
      <c r="AH191" s="35"/>
      <c r="AI191" s="35"/>
      <c r="AJ191" s="35"/>
      <c r="AK191" s="35"/>
      <c r="AL191" s="35"/>
      <c r="AM191" s="35">
        <f>AE191</f>
        <v>0</v>
      </c>
      <c r="AN191" s="35"/>
      <c r="AO191" s="35"/>
      <c r="AP191" s="35"/>
      <c r="AQ191" s="35"/>
      <c r="AR191" s="35"/>
      <c r="AS191" s="35"/>
      <c r="AT191" s="35"/>
      <c r="AU191" s="35"/>
      <c r="AV191" s="35"/>
      <c r="AW191" s="35"/>
      <c r="AX191" s="35"/>
      <c r="AY191" s="35"/>
      <c r="AZ191" s="35"/>
      <c r="BA191" s="35"/>
    </row>
    <row r="192" spans="1:53" ht="12.75">
      <c r="A192" s="28" t="s">
        <v>86</v>
      </c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30"/>
      <c r="W192" s="31">
        <v>320</v>
      </c>
      <c r="X192" s="31"/>
      <c r="Y192" s="31"/>
      <c r="Z192" s="31"/>
      <c r="AA192" s="31"/>
      <c r="AB192" s="31"/>
      <c r="AC192" s="31"/>
      <c r="AD192" s="31"/>
      <c r="AE192" s="35"/>
      <c r="AF192" s="35"/>
      <c r="AG192" s="35"/>
      <c r="AH192" s="35"/>
      <c r="AI192" s="35"/>
      <c r="AJ192" s="35"/>
      <c r="AK192" s="35"/>
      <c r="AL192" s="35"/>
      <c r="AM192" s="35">
        <f>AE192</f>
        <v>0</v>
      </c>
      <c r="AN192" s="35"/>
      <c r="AO192" s="35"/>
      <c r="AP192" s="35"/>
      <c r="AQ192" s="35"/>
      <c r="AR192" s="35"/>
      <c r="AS192" s="35"/>
      <c r="AT192" s="35"/>
      <c r="AU192" s="35"/>
      <c r="AV192" s="35"/>
      <c r="AW192" s="35"/>
      <c r="AX192" s="35"/>
      <c r="AY192" s="35"/>
      <c r="AZ192" s="35"/>
      <c r="BA192" s="35"/>
    </row>
    <row r="193" spans="1:53" ht="12.75">
      <c r="A193" s="28" t="s">
        <v>87</v>
      </c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30"/>
      <c r="W193" s="31">
        <v>330</v>
      </c>
      <c r="X193" s="31"/>
      <c r="Y193" s="31"/>
      <c r="Z193" s="31"/>
      <c r="AA193" s="31"/>
      <c r="AB193" s="31"/>
      <c r="AC193" s="31"/>
      <c r="AD193" s="31"/>
      <c r="AE193" s="35"/>
      <c r="AF193" s="35"/>
      <c r="AG193" s="35"/>
      <c r="AH193" s="35"/>
      <c r="AI193" s="35"/>
      <c r="AJ193" s="35"/>
      <c r="AK193" s="35"/>
      <c r="AL193" s="35"/>
      <c r="AM193" s="35">
        <f>AE193</f>
        <v>0</v>
      </c>
      <c r="AN193" s="35"/>
      <c r="AO193" s="35"/>
      <c r="AP193" s="35"/>
      <c r="AQ193" s="35"/>
      <c r="AR193" s="35"/>
      <c r="AS193" s="35"/>
      <c r="AT193" s="35"/>
      <c r="AU193" s="35"/>
      <c r="AV193" s="35"/>
      <c r="AW193" s="35"/>
      <c r="AX193" s="35"/>
      <c r="AY193" s="35"/>
      <c r="AZ193" s="35"/>
      <c r="BA193" s="35"/>
    </row>
    <row r="194" spans="1:53" ht="12.75">
      <c r="A194" s="28" t="s">
        <v>136</v>
      </c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30"/>
      <c r="W194" s="31">
        <v>340</v>
      </c>
      <c r="X194" s="31"/>
      <c r="Y194" s="31"/>
      <c r="Z194" s="31"/>
      <c r="AA194" s="31"/>
      <c r="AB194" s="31"/>
      <c r="AC194" s="31"/>
      <c r="AD194" s="31"/>
      <c r="AE194" s="35">
        <f>AE195+AE196+AE197+AE198+AE199+AE200+AE201</f>
        <v>20000</v>
      </c>
      <c r="AF194" s="35"/>
      <c r="AG194" s="35"/>
      <c r="AH194" s="35"/>
      <c r="AI194" s="35"/>
      <c r="AJ194" s="35"/>
      <c r="AK194" s="35"/>
      <c r="AL194" s="35"/>
      <c r="AM194" s="35">
        <f>AM195+AM196+AM197+AM198+AM199+AM200+AM201</f>
        <v>20000</v>
      </c>
      <c r="AN194" s="35"/>
      <c r="AO194" s="35"/>
      <c r="AP194" s="35"/>
      <c r="AQ194" s="35"/>
      <c r="AR194" s="35"/>
      <c r="AS194" s="35"/>
      <c r="AT194" s="35"/>
      <c r="AU194" s="35"/>
      <c r="AV194" s="35"/>
      <c r="AW194" s="35"/>
      <c r="AX194" s="35"/>
      <c r="AY194" s="35"/>
      <c r="AZ194" s="35"/>
      <c r="BA194" s="35"/>
    </row>
    <row r="195" spans="1:53" ht="12.75">
      <c r="A195" s="28" t="s">
        <v>137</v>
      </c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30"/>
      <c r="W195" s="31" t="s">
        <v>138</v>
      </c>
      <c r="X195" s="31"/>
      <c r="Y195" s="31"/>
      <c r="Z195" s="31"/>
      <c r="AA195" s="31"/>
      <c r="AB195" s="31"/>
      <c r="AC195" s="31"/>
      <c r="AD195" s="31"/>
      <c r="AE195" s="35"/>
      <c r="AF195" s="35"/>
      <c r="AG195" s="35"/>
      <c r="AH195" s="35"/>
      <c r="AI195" s="35"/>
      <c r="AJ195" s="35"/>
      <c r="AK195" s="35"/>
      <c r="AL195" s="35"/>
      <c r="AM195" s="35">
        <f>AE195</f>
        <v>0</v>
      </c>
      <c r="AN195" s="35"/>
      <c r="AO195" s="35"/>
      <c r="AP195" s="35"/>
      <c r="AQ195" s="35"/>
      <c r="AR195" s="35"/>
      <c r="AS195" s="35"/>
      <c r="AT195" s="35"/>
      <c r="AU195" s="35"/>
      <c r="AV195" s="35"/>
      <c r="AW195" s="35"/>
      <c r="AX195" s="35"/>
      <c r="AY195" s="35"/>
      <c r="AZ195" s="35"/>
      <c r="BA195" s="35"/>
    </row>
    <row r="196" spans="1:53" ht="12.75">
      <c r="A196" s="28" t="s">
        <v>139</v>
      </c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30"/>
      <c r="W196" s="31" t="s">
        <v>140</v>
      </c>
      <c r="X196" s="31"/>
      <c r="Y196" s="31"/>
      <c r="Z196" s="31"/>
      <c r="AA196" s="31"/>
      <c r="AB196" s="31"/>
      <c r="AC196" s="31"/>
      <c r="AD196" s="31"/>
      <c r="AE196" s="35"/>
      <c r="AF196" s="35"/>
      <c r="AG196" s="35"/>
      <c r="AH196" s="35"/>
      <c r="AI196" s="35"/>
      <c r="AJ196" s="35"/>
      <c r="AK196" s="35"/>
      <c r="AL196" s="35"/>
      <c r="AM196" s="35">
        <f aca="true" t="shared" si="0" ref="AM196:AM201">AE196</f>
        <v>0</v>
      </c>
      <c r="AN196" s="35"/>
      <c r="AO196" s="35"/>
      <c r="AP196" s="35"/>
      <c r="AQ196" s="35"/>
      <c r="AR196" s="35"/>
      <c r="AS196" s="35"/>
      <c r="AT196" s="35"/>
      <c r="AU196" s="35"/>
      <c r="AV196" s="35"/>
      <c r="AW196" s="35"/>
      <c r="AX196" s="35"/>
      <c r="AY196" s="35"/>
      <c r="AZ196" s="35"/>
      <c r="BA196" s="35"/>
    </row>
    <row r="197" spans="1:53" ht="12.75">
      <c r="A197" s="28" t="s">
        <v>141</v>
      </c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30"/>
      <c r="W197" s="31" t="s">
        <v>142</v>
      </c>
      <c r="X197" s="31"/>
      <c r="Y197" s="31"/>
      <c r="Z197" s="31"/>
      <c r="AA197" s="31"/>
      <c r="AB197" s="31"/>
      <c r="AC197" s="31"/>
      <c r="AD197" s="31"/>
      <c r="AE197" s="35"/>
      <c r="AF197" s="35"/>
      <c r="AG197" s="35"/>
      <c r="AH197" s="35"/>
      <c r="AI197" s="35"/>
      <c r="AJ197" s="35"/>
      <c r="AK197" s="35"/>
      <c r="AL197" s="35"/>
      <c r="AM197" s="35">
        <f t="shared" si="0"/>
        <v>0</v>
      </c>
      <c r="AN197" s="35"/>
      <c r="AO197" s="35"/>
      <c r="AP197" s="35"/>
      <c r="AQ197" s="35"/>
      <c r="AR197" s="35"/>
      <c r="AS197" s="35"/>
      <c r="AT197" s="35"/>
      <c r="AU197" s="35"/>
      <c r="AV197" s="35"/>
      <c r="AW197" s="35"/>
      <c r="AX197" s="35"/>
      <c r="AY197" s="35"/>
      <c r="AZ197" s="35"/>
      <c r="BA197" s="35"/>
    </row>
    <row r="198" spans="1:53" ht="12.75">
      <c r="A198" s="28" t="s">
        <v>143</v>
      </c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30"/>
      <c r="W198" s="31" t="s">
        <v>144</v>
      </c>
      <c r="X198" s="31"/>
      <c r="Y198" s="31"/>
      <c r="Z198" s="31"/>
      <c r="AA198" s="31"/>
      <c r="AB198" s="31"/>
      <c r="AC198" s="31"/>
      <c r="AD198" s="31"/>
      <c r="AE198" s="35"/>
      <c r="AF198" s="35"/>
      <c r="AG198" s="35"/>
      <c r="AH198" s="35"/>
      <c r="AI198" s="35"/>
      <c r="AJ198" s="35"/>
      <c r="AK198" s="35"/>
      <c r="AL198" s="35"/>
      <c r="AM198" s="35">
        <f t="shared" si="0"/>
        <v>0</v>
      </c>
      <c r="AN198" s="35"/>
      <c r="AO198" s="35"/>
      <c r="AP198" s="35"/>
      <c r="AQ198" s="35"/>
      <c r="AR198" s="35"/>
      <c r="AS198" s="35"/>
      <c r="AT198" s="35"/>
      <c r="AU198" s="35"/>
      <c r="AV198" s="35"/>
      <c r="AW198" s="35"/>
      <c r="AX198" s="35"/>
      <c r="AY198" s="35"/>
      <c r="AZ198" s="35"/>
      <c r="BA198" s="35"/>
    </row>
    <row r="199" spans="1:53" ht="30.75" customHeight="1">
      <c r="A199" s="28" t="s">
        <v>145</v>
      </c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30"/>
      <c r="W199" s="31" t="s">
        <v>146</v>
      </c>
      <c r="X199" s="31"/>
      <c r="Y199" s="31"/>
      <c r="Z199" s="31"/>
      <c r="AA199" s="31"/>
      <c r="AB199" s="31"/>
      <c r="AC199" s="31"/>
      <c r="AD199" s="31"/>
      <c r="AE199" s="35">
        <v>20000</v>
      </c>
      <c r="AF199" s="35"/>
      <c r="AG199" s="35"/>
      <c r="AH199" s="35"/>
      <c r="AI199" s="35"/>
      <c r="AJ199" s="35"/>
      <c r="AK199" s="35"/>
      <c r="AL199" s="35"/>
      <c r="AM199" s="35">
        <f t="shared" si="0"/>
        <v>20000</v>
      </c>
      <c r="AN199" s="35"/>
      <c r="AO199" s="35"/>
      <c r="AP199" s="35"/>
      <c r="AQ199" s="35"/>
      <c r="AR199" s="35"/>
      <c r="AS199" s="35"/>
      <c r="AT199" s="35"/>
      <c r="AU199" s="35"/>
      <c r="AV199" s="35"/>
      <c r="AW199" s="35"/>
      <c r="AX199" s="35"/>
      <c r="AY199" s="35"/>
      <c r="AZ199" s="35"/>
      <c r="BA199" s="35"/>
    </row>
    <row r="200" spans="1:53" ht="12.75">
      <c r="A200" s="28" t="s">
        <v>147</v>
      </c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30"/>
      <c r="W200" s="31" t="s">
        <v>148</v>
      </c>
      <c r="X200" s="31"/>
      <c r="Y200" s="31"/>
      <c r="Z200" s="31"/>
      <c r="AA200" s="31"/>
      <c r="AB200" s="31"/>
      <c r="AC200" s="31"/>
      <c r="AD200" s="31"/>
      <c r="AE200" s="35"/>
      <c r="AF200" s="35"/>
      <c r="AG200" s="35"/>
      <c r="AH200" s="35"/>
      <c r="AI200" s="35"/>
      <c r="AJ200" s="35"/>
      <c r="AK200" s="35"/>
      <c r="AL200" s="35"/>
      <c r="AM200" s="35">
        <f t="shared" si="0"/>
        <v>0</v>
      </c>
      <c r="AN200" s="35"/>
      <c r="AO200" s="35"/>
      <c r="AP200" s="35"/>
      <c r="AQ200" s="35"/>
      <c r="AR200" s="35"/>
      <c r="AS200" s="35"/>
      <c r="AT200" s="35"/>
      <c r="AU200" s="35"/>
      <c r="AV200" s="35"/>
      <c r="AW200" s="35"/>
      <c r="AX200" s="35"/>
      <c r="AY200" s="35"/>
      <c r="AZ200" s="35"/>
      <c r="BA200" s="35"/>
    </row>
    <row r="201" spans="1:53" ht="12.75">
      <c r="A201" s="28" t="s">
        <v>149</v>
      </c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30"/>
      <c r="W201" s="31" t="s">
        <v>150</v>
      </c>
      <c r="X201" s="31"/>
      <c r="Y201" s="31"/>
      <c r="Z201" s="31"/>
      <c r="AA201" s="31"/>
      <c r="AB201" s="31"/>
      <c r="AC201" s="31"/>
      <c r="AD201" s="31"/>
      <c r="AE201" s="35"/>
      <c r="AF201" s="35"/>
      <c r="AG201" s="35"/>
      <c r="AH201" s="35"/>
      <c r="AI201" s="35"/>
      <c r="AJ201" s="35"/>
      <c r="AK201" s="35"/>
      <c r="AL201" s="35"/>
      <c r="AM201" s="35">
        <f t="shared" si="0"/>
        <v>0</v>
      </c>
      <c r="AN201" s="35"/>
      <c r="AO201" s="35"/>
      <c r="AP201" s="35"/>
      <c r="AQ201" s="35"/>
      <c r="AR201" s="35"/>
      <c r="AS201" s="35"/>
      <c r="AT201" s="35"/>
      <c r="AU201" s="35"/>
      <c r="AV201" s="35"/>
      <c r="AW201" s="35"/>
      <c r="AX201" s="35"/>
      <c r="AY201" s="35"/>
      <c r="AZ201" s="35"/>
      <c r="BA201" s="35"/>
    </row>
    <row r="202" spans="1:53" ht="12.75">
      <c r="A202" s="28" t="s">
        <v>62</v>
      </c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30"/>
      <c r="W202" s="31">
        <v>500</v>
      </c>
      <c r="X202" s="31"/>
      <c r="Y202" s="31"/>
      <c r="Z202" s="31"/>
      <c r="AA202" s="31"/>
      <c r="AB202" s="31"/>
      <c r="AC202" s="31"/>
      <c r="AD202" s="31"/>
      <c r="AE202" s="35"/>
      <c r="AF202" s="35"/>
      <c r="AG202" s="35"/>
      <c r="AH202" s="35"/>
      <c r="AI202" s="35"/>
      <c r="AJ202" s="35"/>
      <c r="AK202" s="35"/>
      <c r="AL202" s="35"/>
      <c r="AM202" s="35"/>
      <c r="AN202" s="35"/>
      <c r="AO202" s="35"/>
      <c r="AP202" s="35"/>
      <c r="AQ202" s="35"/>
      <c r="AR202" s="35"/>
      <c r="AS202" s="35"/>
      <c r="AT202" s="35"/>
      <c r="AU202" s="35"/>
      <c r="AV202" s="35"/>
      <c r="AW202" s="35"/>
      <c r="AX202" s="35"/>
      <c r="AY202" s="35"/>
      <c r="AZ202" s="35"/>
      <c r="BA202" s="35"/>
    </row>
    <row r="203" spans="1:53" ht="12.75">
      <c r="A203" s="28" t="s">
        <v>63</v>
      </c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30"/>
      <c r="W203" s="21" t="s">
        <v>14</v>
      </c>
      <c r="X203" s="38"/>
      <c r="Y203" s="38"/>
      <c r="Z203" s="38"/>
      <c r="AA203" s="38"/>
      <c r="AB203" s="38"/>
      <c r="AC203" s="38"/>
      <c r="AD203" s="39"/>
      <c r="AE203" s="32"/>
      <c r="AF203" s="33"/>
      <c r="AG203" s="33"/>
      <c r="AH203" s="33"/>
      <c r="AI203" s="33"/>
      <c r="AJ203" s="33"/>
      <c r="AK203" s="33"/>
      <c r="AL203" s="34"/>
      <c r="AM203" s="32"/>
      <c r="AN203" s="33"/>
      <c r="AO203" s="33"/>
      <c r="AP203" s="33"/>
      <c r="AQ203" s="33"/>
      <c r="AR203" s="33"/>
      <c r="AS203" s="33"/>
      <c r="AT203" s="34"/>
      <c r="AU203" s="32"/>
      <c r="AV203" s="33"/>
      <c r="AW203" s="33"/>
      <c r="AX203" s="33"/>
      <c r="AY203" s="33"/>
      <c r="AZ203" s="33"/>
      <c r="BA203" s="34"/>
    </row>
    <row r="204" spans="1:53" ht="12.75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</row>
    <row r="205" spans="1:53" ht="44.25" customHeight="1">
      <c r="A205" s="26" t="s">
        <v>215</v>
      </c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4"/>
      <c r="AN205" s="23" t="s">
        <v>213</v>
      </c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</row>
    <row r="206" spans="1:53" ht="12.75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2" t="s">
        <v>0</v>
      </c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N206" s="22" t="s">
        <v>1</v>
      </c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</row>
    <row r="207" spans="1:53" ht="12.75">
      <c r="A207" s="26" t="s">
        <v>216</v>
      </c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4"/>
      <c r="AN207" s="23" t="s">
        <v>237</v>
      </c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</row>
    <row r="208" spans="1:53" ht="12.75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2" t="s">
        <v>0</v>
      </c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N208" s="22" t="s">
        <v>1</v>
      </c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</row>
    <row r="209" spans="1:53" ht="12.75">
      <c r="A209" s="26" t="s">
        <v>17</v>
      </c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4"/>
      <c r="AN209" s="23" t="s">
        <v>237</v>
      </c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</row>
    <row r="210" spans="1:53" ht="12.75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2" t="s">
        <v>0</v>
      </c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N210" s="22" t="s">
        <v>1</v>
      </c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</row>
    <row r="211" spans="1:53" ht="12.75">
      <c r="A211" s="47" t="s">
        <v>89</v>
      </c>
      <c r="B211" s="47"/>
      <c r="C211" s="47"/>
      <c r="D211" s="47"/>
      <c r="E211" s="67" t="s">
        <v>214</v>
      </c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</row>
    <row r="212" spans="1:53" ht="12.75">
      <c r="A212" s="66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  <c r="AA212" s="66"/>
      <c r="AB212" s="66"/>
      <c r="AC212" s="66"/>
      <c r="AD212" s="66"/>
      <c r="AE212" s="66"/>
      <c r="AF212" s="66"/>
      <c r="AG212" s="66"/>
      <c r="AH212" s="66"/>
      <c r="AI212" s="66"/>
      <c r="AJ212" s="66"/>
      <c r="AK212" s="66"/>
      <c r="AL212" s="66"/>
      <c r="AM212" s="66"/>
      <c r="AN212" s="66"/>
      <c r="AO212" s="66"/>
      <c r="AP212" s="66"/>
      <c r="AQ212" s="66"/>
      <c r="AR212" s="66"/>
      <c r="AS212" s="66"/>
      <c r="AT212" s="66"/>
      <c r="AU212" s="66"/>
      <c r="AV212" s="66"/>
      <c r="AW212" s="66"/>
      <c r="AX212" s="66"/>
      <c r="AY212" s="66"/>
      <c r="AZ212" s="66"/>
      <c r="BA212" s="66"/>
    </row>
    <row r="213" spans="1:53" ht="12.75">
      <c r="A213" s="2" t="s">
        <v>18</v>
      </c>
      <c r="B213" s="45" t="s">
        <v>238</v>
      </c>
      <c r="C213" s="45"/>
      <c r="D213" s="1" t="s">
        <v>18</v>
      </c>
      <c r="E213" s="45" t="s">
        <v>103</v>
      </c>
      <c r="F213" s="45"/>
      <c r="G213" s="45"/>
      <c r="H213" s="45"/>
      <c r="I213" s="45"/>
      <c r="J213" s="45"/>
      <c r="K213" s="45"/>
      <c r="L213" s="45"/>
      <c r="M213" s="27" t="s">
        <v>21</v>
      </c>
      <c r="N213" s="27"/>
      <c r="O213" s="71" t="s">
        <v>234</v>
      </c>
      <c r="P213" s="71"/>
      <c r="Q213" s="43" t="s">
        <v>19</v>
      </c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  <c r="AN213" s="43"/>
      <c r="AO213" s="43"/>
      <c r="AP213" s="43"/>
      <c r="AQ213" s="43"/>
      <c r="AR213" s="43"/>
      <c r="AS213" s="43"/>
      <c r="AT213" s="43"/>
      <c r="AU213" s="43"/>
      <c r="AV213" s="43"/>
      <c r="AW213" s="43"/>
      <c r="AX213" s="43"/>
      <c r="AY213" s="43"/>
      <c r="AZ213" s="43"/>
      <c r="BA213" s="43"/>
    </row>
  </sheetData>
  <sheetProtection/>
  <mergeCells count="532">
    <mergeCell ref="A148:V148"/>
    <mergeCell ref="AE149:AL149"/>
    <mergeCell ref="AM149:AT149"/>
    <mergeCell ref="A37:BG37"/>
    <mergeCell ref="W148:AD148"/>
    <mergeCell ref="AU148:BA148"/>
    <mergeCell ref="A73:BA73"/>
    <mergeCell ref="A74:BA74"/>
    <mergeCell ref="A75:BA75"/>
    <mergeCell ref="A76:AL76"/>
    <mergeCell ref="A3:Z3"/>
    <mergeCell ref="AA3:AB3"/>
    <mergeCell ref="AC3:BA3"/>
    <mergeCell ref="AT4:BA4"/>
    <mergeCell ref="A4:AS4"/>
    <mergeCell ref="A1:BA1"/>
    <mergeCell ref="A2:BA2"/>
    <mergeCell ref="AT6:BA6"/>
    <mergeCell ref="A7:AK7"/>
    <mergeCell ref="AL7:AS7"/>
    <mergeCell ref="AT7:BA7"/>
    <mergeCell ref="A5:AK5"/>
    <mergeCell ref="AL5:AS5"/>
    <mergeCell ref="AT5:BA5"/>
    <mergeCell ref="Z6:AA6"/>
    <mergeCell ref="AB6:AC6"/>
    <mergeCell ref="A8:AK8"/>
    <mergeCell ref="AL8:AS8"/>
    <mergeCell ref="AT8:BA8"/>
    <mergeCell ref="A6:M6"/>
    <mergeCell ref="O6:P6"/>
    <mergeCell ref="R6:Y6"/>
    <mergeCell ref="AD6:AK6"/>
    <mergeCell ref="AL6:AS6"/>
    <mergeCell ref="A9:R11"/>
    <mergeCell ref="S9:AK11"/>
    <mergeCell ref="AL9:AS9"/>
    <mergeCell ref="AT9:BA9"/>
    <mergeCell ref="AL10:AS10"/>
    <mergeCell ref="AT10:BA10"/>
    <mergeCell ref="AL11:AS11"/>
    <mergeCell ref="AT11:BA11"/>
    <mergeCell ref="A12:R12"/>
    <mergeCell ref="S12:AK12"/>
    <mergeCell ref="AL12:AS12"/>
    <mergeCell ref="AT12:BA12"/>
    <mergeCell ref="A13:R13"/>
    <mergeCell ref="S13:AK13"/>
    <mergeCell ref="AL13:AS13"/>
    <mergeCell ref="AT13:BA13"/>
    <mergeCell ref="A14:R14"/>
    <mergeCell ref="S14:AK14"/>
    <mergeCell ref="AL14:AS14"/>
    <mergeCell ref="AT14:BA14"/>
    <mergeCell ref="A15:R15"/>
    <mergeCell ref="S15:AK15"/>
    <mergeCell ref="A16:R16"/>
    <mergeCell ref="A17:BA17"/>
    <mergeCell ref="A18:R18"/>
    <mergeCell ref="S18:AK18"/>
    <mergeCell ref="A19:BA19"/>
    <mergeCell ref="A20:BA20"/>
    <mergeCell ref="A21:BA21"/>
    <mergeCell ref="A22:BA22"/>
    <mergeCell ref="A71:BA71"/>
    <mergeCell ref="A72:BA72"/>
    <mergeCell ref="AM76:BA76"/>
    <mergeCell ref="A77:AL77"/>
    <mergeCell ref="AM77:BA77"/>
    <mergeCell ref="A78:AL78"/>
    <mergeCell ref="AM78:BA78"/>
    <mergeCell ref="A79:AL79"/>
    <mergeCell ref="AM79:BA79"/>
    <mergeCell ref="A80:AL80"/>
    <mergeCell ref="AM80:BA80"/>
    <mergeCell ref="A81:AL81"/>
    <mergeCell ref="AM81:BA81"/>
    <mergeCell ref="A82:AL82"/>
    <mergeCell ref="AM82:BA82"/>
    <mergeCell ref="A83:AL83"/>
    <mergeCell ref="AM83:BA83"/>
    <mergeCell ref="A84:AL84"/>
    <mergeCell ref="AM84:BA84"/>
    <mergeCell ref="A85:AL85"/>
    <mergeCell ref="AM85:BA85"/>
    <mergeCell ref="A86:AL86"/>
    <mergeCell ref="AM86:BA86"/>
    <mergeCell ref="A87:AL87"/>
    <mergeCell ref="AM87:BA87"/>
    <mergeCell ref="A88:AL88"/>
    <mergeCell ref="AM88:BA88"/>
    <mergeCell ref="A89:AL89"/>
    <mergeCell ref="AM89:BA89"/>
    <mergeCell ref="A90:AL90"/>
    <mergeCell ref="AM90:BA90"/>
    <mergeCell ref="A91:AL91"/>
    <mergeCell ref="AM91:BA91"/>
    <mergeCell ref="A92:AL92"/>
    <mergeCell ref="AM92:BA92"/>
    <mergeCell ref="A93:AL93"/>
    <mergeCell ref="AM93:BA93"/>
    <mergeCell ref="A94:AL94"/>
    <mergeCell ref="AM94:BA94"/>
    <mergeCell ref="A95:AL95"/>
    <mergeCell ref="AM95:BA95"/>
    <mergeCell ref="A96:AL96"/>
    <mergeCell ref="AM96:BA96"/>
    <mergeCell ref="A97:AL97"/>
    <mergeCell ref="AM97:BA97"/>
    <mergeCell ref="A98:AL98"/>
    <mergeCell ref="AM98:BA98"/>
    <mergeCell ref="A99:AL99"/>
    <mergeCell ref="AM99:BA99"/>
    <mergeCell ref="A100:AL100"/>
    <mergeCell ref="AM100:BA100"/>
    <mergeCell ref="A101:AL101"/>
    <mergeCell ref="AM101:BA101"/>
    <mergeCell ref="A102:AL102"/>
    <mergeCell ref="AM102:BA102"/>
    <mergeCell ref="A103:AL103"/>
    <mergeCell ref="AM103:BA103"/>
    <mergeCell ref="A104:AL104"/>
    <mergeCell ref="AM104:BA104"/>
    <mergeCell ref="A105:AL105"/>
    <mergeCell ref="AM105:BA105"/>
    <mergeCell ref="A106:AL106"/>
    <mergeCell ref="AM106:BA106"/>
    <mergeCell ref="A107:AL107"/>
    <mergeCell ref="AM107:BA107"/>
    <mergeCell ref="A108:AL108"/>
    <mergeCell ref="AM108:BA108"/>
    <mergeCell ref="A109:AL109"/>
    <mergeCell ref="AM109:BA109"/>
    <mergeCell ref="A110:AL110"/>
    <mergeCell ref="AM110:BA110"/>
    <mergeCell ref="A111:AL111"/>
    <mergeCell ref="AM111:BA111"/>
    <mergeCell ref="A112:AL112"/>
    <mergeCell ref="AM112:BA112"/>
    <mergeCell ref="A113:AL113"/>
    <mergeCell ref="AM113:BA113"/>
    <mergeCell ref="A114:AL114"/>
    <mergeCell ref="AM114:BA114"/>
    <mergeCell ref="A115:AL115"/>
    <mergeCell ref="AM115:BA115"/>
    <mergeCell ref="A116:AL116"/>
    <mergeCell ref="AM116:BA116"/>
    <mergeCell ref="A117:AL117"/>
    <mergeCell ref="AM117:BA117"/>
    <mergeCell ref="A118:AL118"/>
    <mergeCell ref="AM118:BA118"/>
    <mergeCell ref="A119:AL119"/>
    <mergeCell ref="AM119:BA119"/>
    <mergeCell ref="A120:AL120"/>
    <mergeCell ref="AM120:BA120"/>
    <mergeCell ref="A121:AL121"/>
    <mergeCell ref="AM121:BA121"/>
    <mergeCell ref="A122:AL122"/>
    <mergeCell ref="AM122:BA122"/>
    <mergeCell ref="A123:AL123"/>
    <mergeCell ref="AM123:BA123"/>
    <mergeCell ref="A124:AL124"/>
    <mergeCell ref="AM124:BA124"/>
    <mergeCell ref="A125:AL125"/>
    <mergeCell ref="AM125:BA125"/>
    <mergeCell ref="A126:AL126"/>
    <mergeCell ref="AM126:BA126"/>
    <mergeCell ref="A127:AL127"/>
    <mergeCell ref="AM127:BA127"/>
    <mergeCell ref="A128:AL128"/>
    <mergeCell ref="AM128:BA128"/>
    <mergeCell ref="A129:AL129"/>
    <mergeCell ref="AM129:BA129"/>
    <mergeCell ref="A130:AL130"/>
    <mergeCell ref="AM130:BA130"/>
    <mergeCell ref="A131:AL131"/>
    <mergeCell ref="AM131:BA131"/>
    <mergeCell ref="A132:AL132"/>
    <mergeCell ref="AM132:BA132"/>
    <mergeCell ref="A133:AL133"/>
    <mergeCell ref="AM133:BA133"/>
    <mergeCell ref="A134:AL134"/>
    <mergeCell ref="AM134:BA134"/>
    <mergeCell ref="A135:AL135"/>
    <mergeCell ref="AM135:BA135"/>
    <mergeCell ref="A136:AL136"/>
    <mergeCell ref="AM136:BA136"/>
    <mergeCell ref="A137:BA137"/>
    <mergeCell ref="A138:BA138"/>
    <mergeCell ref="A139:V140"/>
    <mergeCell ref="W139:AD140"/>
    <mergeCell ref="AE139:AL140"/>
    <mergeCell ref="AM139:BA139"/>
    <mergeCell ref="AM140:AT140"/>
    <mergeCell ref="AU140:BA140"/>
    <mergeCell ref="AU141:BA141"/>
    <mergeCell ref="A142:V142"/>
    <mergeCell ref="W142:AD142"/>
    <mergeCell ref="AE142:AL142"/>
    <mergeCell ref="AM142:AT142"/>
    <mergeCell ref="AU142:BA142"/>
    <mergeCell ref="A141:V141"/>
    <mergeCell ref="W141:AD141"/>
    <mergeCell ref="AE141:AL141"/>
    <mergeCell ref="AM141:AT141"/>
    <mergeCell ref="AU143:BA143"/>
    <mergeCell ref="A144:V144"/>
    <mergeCell ref="W144:AD144"/>
    <mergeCell ref="AE144:AL144"/>
    <mergeCell ref="AM144:AT144"/>
    <mergeCell ref="AU144:BA144"/>
    <mergeCell ref="A143:V143"/>
    <mergeCell ref="W143:AD143"/>
    <mergeCell ref="AE143:AL143"/>
    <mergeCell ref="AM143:AT143"/>
    <mergeCell ref="AU145:BA145"/>
    <mergeCell ref="A146:V146"/>
    <mergeCell ref="W146:AD146"/>
    <mergeCell ref="AE146:AL146"/>
    <mergeCell ref="AM146:AT146"/>
    <mergeCell ref="AU146:BA146"/>
    <mergeCell ref="A145:V145"/>
    <mergeCell ref="W145:AD145"/>
    <mergeCell ref="AE145:AL145"/>
    <mergeCell ref="AM145:AT145"/>
    <mergeCell ref="AU147:BA147"/>
    <mergeCell ref="A149:V149"/>
    <mergeCell ref="W149:AD149"/>
    <mergeCell ref="AE148:AL148"/>
    <mergeCell ref="AM148:AT148"/>
    <mergeCell ref="AU149:BA149"/>
    <mergeCell ref="A147:V147"/>
    <mergeCell ref="W147:AD147"/>
    <mergeCell ref="AE147:AL147"/>
    <mergeCell ref="AM147:AT147"/>
    <mergeCell ref="AU150:BA150"/>
    <mergeCell ref="A151:V151"/>
    <mergeCell ref="W151:AD151"/>
    <mergeCell ref="AE151:AL151"/>
    <mergeCell ref="AM151:AT151"/>
    <mergeCell ref="AU151:BA151"/>
    <mergeCell ref="A150:V150"/>
    <mergeCell ref="W150:AD150"/>
    <mergeCell ref="AE150:AL150"/>
    <mergeCell ref="AM150:AT150"/>
    <mergeCell ref="AU152:BA152"/>
    <mergeCell ref="A154:V154"/>
    <mergeCell ref="W154:AD154"/>
    <mergeCell ref="AE154:AL154"/>
    <mergeCell ref="AM154:AT154"/>
    <mergeCell ref="AU154:BA154"/>
    <mergeCell ref="AM152:AT152"/>
    <mergeCell ref="AU155:BA155"/>
    <mergeCell ref="A156:V156"/>
    <mergeCell ref="W156:AD156"/>
    <mergeCell ref="AE156:AL156"/>
    <mergeCell ref="AM156:AT156"/>
    <mergeCell ref="AU156:BA156"/>
    <mergeCell ref="A155:V155"/>
    <mergeCell ref="W155:AD155"/>
    <mergeCell ref="AE155:AL155"/>
    <mergeCell ref="AM155:AT155"/>
    <mergeCell ref="AU157:BA157"/>
    <mergeCell ref="A158:V158"/>
    <mergeCell ref="W158:AD158"/>
    <mergeCell ref="AE158:AL158"/>
    <mergeCell ref="AM158:AT158"/>
    <mergeCell ref="AU158:BA158"/>
    <mergeCell ref="A157:V157"/>
    <mergeCell ref="W157:AD157"/>
    <mergeCell ref="AE157:AL157"/>
    <mergeCell ref="AM157:AT157"/>
    <mergeCell ref="AU159:BA159"/>
    <mergeCell ref="A160:V160"/>
    <mergeCell ref="W160:AD160"/>
    <mergeCell ref="AE160:AL160"/>
    <mergeCell ref="AM160:AT160"/>
    <mergeCell ref="AU160:BA160"/>
    <mergeCell ref="A159:V159"/>
    <mergeCell ref="W159:AD159"/>
    <mergeCell ref="AE159:AL159"/>
    <mergeCell ref="AM159:AT159"/>
    <mergeCell ref="AU161:BA161"/>
    <mergeCell ref="A162:V162"/>
    <mergeCell ref="W162:AD162"/>
    <mergeCell ref="AE162:AL162"/>
    <mergeCell ref="AM162:AT162"/>
    <mergeCell ref="AU162:BA162"/>
    <mergeCell ref="A161:V161"/>
    <mergeCell ref="W161:AD161"/>
    <mergeCell ref="AE161:AL161"/>
    <mergeCell ref="AM161:AT161"/>
    <mergeCell ref="AU163:BA163"/>
    <mergeCell ref="A164:V164"/>
    <mergeCell ref="W164:AD164"/>
    <mergeCell ref="AE164:AL164"/>
    <mergeCell ref="AM164:AT164"/>
    <mergeCell ref="AU164:BA164"/>
    <mergeCell ref="A163:V163"/>
    <mergeCell ref="W163:AD163"/>
    <mergeCell ref="AE163:AL163"/>
    <mergeCell ref="AM163:AT163"/>
    <mergeCell ref="AU165:BA165"/>
    <mergeCell ref="A166:V166"/>
    <mergeCell ref="W166:AD166"/>
    <mergeCell ref="AE166:AL166"/>
    <mergeCell ref="AM166:AT166"/>
    <mergeCell ref="AU166:BA166"/>
    <mergeCell ref="A165:V165"/>
    <mergeCell ref="W165:AD165"/>
    <mergeCell ref="AE165:AL165"/>
    <mergeCell ref="AM165:AT165"/>
    <mergeCell ref="AU167:BA167"/>
    <mergeCell ref="A168:V168"/>
    <mergeCell ref="W168:AD168"/>
    <mergeCell ref="AE168:AL168"/>
    <mergeCell ref="AM168:AT168"/>
    <mergeCell ref="AU168:BA168"/>
    <mergeCell ref="A167:V167"/>
    <mergeCell ref="W167:AD167"/>
    <mergeCell ref="AE167:AL167"/>
    <mergeCell ref="AM167:AT167"/>
    <mergeCell ref="AU169:BA169"/>
    <mergeCell ref="A170:V170"/>
    <mergeCell ref="W170:AD170"/>
    <mergeCell ref="AE170:AL170"/>
    <mergeCell ref="AM170:AT170"/>
    <mergeCell ref="AU170:BA170"/>
    <mergeCell ref="A169:V169"/>
    <mergeCell ref="W169:AD169"/>
    <mergeCell ref="AE169:AL169"/>
    <mergeCell ref="AM169:AT169"/>
    <mergeCell ref="AU171:BA171"/>
    <mergeCell ref="A172:V172"/>
    <mergeCell ref="W172:AD172"/>
    <mergeCell ref="AE172:AL172"/>
    <mergeCell ref="AM172:AT172"/>
    <mergeCell ref="AU172:BA172"/>
    <mergeCell ref="A171:V171"/>
    <mergeCell ref="W171:AD171"/>
    <mergeCell ref="AE171:AL171"/>
    <mergeCell ref="AM171:AT171"/>
    <mergeCell ref="AU173:BA173"/>
    <mergeCell ref="A174:V174"/>
    <mergeCell ref="W174:AD174"/>
    <mergeCell ref="AE174:AL174"/>
    <mergeCell ref="AM174:AT174"/>
    <mergeCell ref="AU174:BA174"/>
    <mergeCell ref="A173:V173"/>
    <mergeCell ref="W173:AD173"/>
    <mergeCell ref="AE173:AL173"/>
    <mergeCell ref="AM173:AT173"/>
    <mergeCell ref="AU175:BA175"/>
    <mergeCell ref="A176:V176"/>
    <mergeCell ref="W176:AD176"/>
    <mergeCell ref="AE176:AL176"/>
    <mergeCell ref="AM176:AT176"/>
    <mergeCell ref="AU176:BA176"/>
    <mergeCell ref="A175:V175"/>
    <mergeCell ref="W175:AD175"/>
    <mergeCell ref="AE175:AL175"/>
    <mergeCell ref="AM175:AT175"/>
    <mergeCell ref="AU177:BA177"/>
    <mergeCell ref="A178:V178"/>
    <mergeCell ref="W178:AD178"/>
    <mergeCell ref="AE178:AL178"/>
    <mergeCell ref="AM178:AT178"/>
    <mergeCell ref="AU178:BA178"/>
    <mergeCell ref="A177:V177"/>
    <mergeCell ref="W177:AD177"/>
    <mergeCell ref="AE177:AL177"/>
    <mergeCell ref="AM177:AT177"/>
    <mergeCell ref="AU179:BA179"/>
    <mergeCell ref="A180:V180"/>
    <mergeCell ref="W180:AD180"/>
    <mergeCell ref="AE180:AL180"/>
    <mergeCell ref="AM180:AT180"/>
    <mergeCell ref="AU180:BA180"/>
    <mergeCell ref="A179:V179"/>
    <mergeCell ref="W179:AD179"/>
    <mergeCell ref="AE179:AL179"/>
    <mergeCell ref="AM179:AT179"/>
    <mergeCell ref="AU181:BA181"/>
    <mergeCell ref="A182:V182"/>
    <mergeCell ref="W182:AD182"/>
    <mergeCell ref="AE182:AL182"/>
    <mergeCell ref="AM182:AT182"/>
    <mergeCell ref="AU182:BA182"/>
    <mergeCell ref="A181:V181"/>
    <mergeCell ref="W181:AD181"/>
    <mergeCell ref="AE181:AL181"/>
    <mergeCell ref="AM181:AT181"/>
    <mergeCell ref="AU183:BA183"/>
    <mergeCell ref="A184:V184"/>
    <mergeCell ref="W184:AD184"/>
    <mergeCell ref="AE184:AL184"/>
    <mergeCell ref="AM184:AT184"/>
    <mergeCell ref="AU184:BA184"/>
    <mergeCell ref="A183:V183"/>
    <mergeCell ref="W183:AD183"/>
    <mergeCell ref="AE183:AL183"/>
    <mergeCell ref="AM183:AT183"/>
    <mergeCell ref="AU185:BA185"/>
    <mergeCell ref="A186:V186"/>
    <mergeCell ref="W186:AD186"/>
    <mergeCell ref="AE186:AL186"/>
    <mergeCell ref="AM186:AT186"/>
    <mergeCell ref="AU186:BA186"/>
    <mergeCell ref="A185:V185"/>
    <mergeCell ref="W185:AD185"/>
    <mergeCell ref="AE185:AL185"/>
    <mergeCell ref="AM185:AT185"/>
    <mergeCell ref="AU187:BA187"/>
    <mergeCell ref="A188:V188"/>
    <mergeCell ref="W188:AD188"/>
    <mergeCell ref="AE188:AL188"/>
    <mergeCell ref="AM188:AT188"/>
    <mergeCell ref="AU188:BA188"/>
    <mergeCell ref="A187:V187"/>
    <mergeCell ref="W187:AD187"/>
    <mergeCell ref="AE187:AL187"/>
    <mergeCell ref="AM187:AT187"/>
    <mergeCell ref="AU189:BA189"/>
    <mergeCell ref="A190:V190"/>
    <mergeCell ref="W190:AD190"/>
    <mergeCell ref="AE190:AL190"/>
    <mergeCell ref="AM190:AT190"/>
    <mergeCell ref="AU190:BA190"/>
    <mergeCell ref="A189:V189"/>
    <mergeCell ref="W189:AD189"/>
    <mergeCell ref="AE189:AL189"/>
    <mergeCell ref="AM189:AT189"/>
    <mergeCell ref="AU191:BA191"/>
    <mergeCell ref="A192:V192"/>
    <mergeCell ref="W192:AD192"/>
    <mergeCell ref="AE192:AL192"/>
    <mergeCell ref="AM192:AT192"/>
    <mergeCell ref="AU192:BA192"/>
    <mergeCell ref="A191:V191"/>
    <mergeCell ref="W191:AD191"/>
    <mergeCell ref="AE191:AL191"/>
    <mergeCell ref="AM191:AT191"/>
    <mergeCell ref="AU193:BA193"/>
    <mergeCell ref="A194:V194"/>
    <mergeCell ref="W194:AD194"/>
    <mergeCell ref="AE194:AL194"/>
    <mergeCell ref="AM194:AT194"/>
    <mergeCell ref="AU194:BA194"/>
    <mergeCell ref="A193:V193"/>
    <mergeCell ref="W193:AD193"/>
    <mergeCell ref="AE193:AL193"/>
    <mergeCell ref="AM193:AT193"/>
    <mergeCell ref="AU195:BA195"/>
    <mergeCell ref="A196:V196"/>
    <mergeCell ref="W196:AD196"/>
    <mergeCell ref="AE196:AL196"/>
    <mergeCell ref="AM196:AT196"/>
    <mergeCell ref="AU196:BA196"/>
    <mergeCell ref="A195:V195"/>
    <mergeCell ref="W195:AD195"/>
    <mergeCell ref="AE195:AL195"/>
    <mergeCell ref="AM195:AT195"/>
    <mergeCell ref="AU197:BA197"/>
    <mergeCell ref="A198:V198"/>
    <mergeCell ref="W198:AD198"/>
    <mergeCell ref="AE198:AL198"/>
    <mergeCell ref="AM198:AT198"/>
    <mergeCell ref="AU198:BA198"/>
    <mergeCell ref="A197:V197"/>
    <mergeCell ref="W197:AD197"/>
    <mergeCell ref="AE197:AL197"/>
    <mergeCell ref="AM197:AT197"/>
    <mergeCell ref="AU199:BA199"/>
    <mergeCell ref="A200:V200"/>
    <mergeCell ref="W200:AD200"/>
    <mergeCell ref="AE200:AL200"/>
    <mergeCell ref="AM200:AT200"/>
    <mergeCell ref="AU200:BA200"/>
    <mergeCell ref="A199:V199"/>
    <mergeCell ref="W199:AD199"/>
    <mergeCell ref="AE199:AL199"/>
    <mergeCell ref="AM199:AT199"/>
    <mergeCell ref="AU201:BA201"/>
    <mergeCell ref="A202:V202"/>
    <mergeCell ref="W202:AD202"/>
    <mergeCell ref="AE202:AL202"/>
    <mergeCell ref="AM202:AT202"/>
    <mergeCell ref="AU202:BA202"/>
    <mergeCell ref="A201:V201"/>
    <mergeCell ref="W201:AD201"/>
    <mergeCell ref="AE201:AL201"/>
    <mergeCell ref="AM201:AT201"/>
    <mergeCell ref="AU203:BA203"/>
    <mergeCell ref="A204:BA204"/>
    <mergeCell ref="A205:AA205"/>
    <mergeCell ref="AB205:AL205"/>
    <mergeCell ref="AN205:BA205"/>
    <mergeCell ref="A203:V203"/>
    <mergeCell ref="W203:AD203"/>
    <mergeCell ref="AE203:AL203"/>
    <mergeCell ref="AM203:AT203"/>
    <mergeCell ref="A206:AA206"/>
    <mergeCell ref="AB206:AL206"/>
    <mergeCell ref="AN206:BA206"/>
    <mergeCell ref="A207:AA207"/>
    <mergeCell ref="AB207:AL207"/>
    <mergeCell ref="AN207:BA207"/>
    <mergeCell ref="A208:AA208"/>
    <mergeCell ref="AB208:AL208"/>
    <mergeCell ref="AN208:BA208"/>
    <mergeCell ref="B213:C213"/>
    <mergeCell ref="E213:L213"/>
    <mergeCell ref="M213:N213"/>
    <mergeCell ref="O213:P213"/>
    <mergeCell ref="Q213:BA213"/>
    <mergeCell ref="A210:AA210"/>
    <mergeCell ref="AB210:AL210"/>
    <mergeCell ref="AN210:BA210"/>
    <mergeCell ref="A211:D211"/>
    <mergeCell ref="E211:V211"/>
    <mergeCell ref="A209:AA209"/>
    <mergeCell ref="AB209:AL209"/>
    <mergeCell ref="AN209:BA209"/>
    <mergeCell ref="A212:BA212"/>
    <mergeCell ref="A153:V153"/>
    <mergeCell ref="W153:AD153"/>
    <mergeCell ref="AE153:AL153"/>
    <mergeCell ref="AM153:AT153"/>
    <mergeCell ref="AU153:BA153"/>
    <mergeCell ref="A152:V152"/>
    <mergeCell ref="W152:AD152"/>
    <mergeCell ref="AE152:AL152"/>
  </mergeCells>
  <printOptions/>
  <pageMargins left="0.11811023622047245" right="0.1968503937007874" top="0.1968503937007874" bottom="0.15748031496062992" header="0.11811023622047245" footer="0.11811023622047245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План финансово-хозяйственной деятельности (Росстандарт)</dc:title>
  <dc:subject/>
  <dc:creator/>
  <cp:keywords/>
  <dc:description>Подготовлено на базе материалов БСС «Система Главбух»</dc:description>
  <cp:lastModifiedBy>Buh</cp:lastModifiedBy>
  <cp:lastPrinted>2015-02-11T10:43:52Z</cp:lastPrinted>
  <dcterms:created xsi:type="dcterms:W3CDTF">2010-10-20T14:55:42Z</dcterms:created>
  <dcterms:modified xsi:type="dcterms:W3CDTF">2015-02-11T10:46:49Z</dcterms:modified>
  <cp:category/>
  <cp:version/>
  <cp:contentType/>
  <cp:contentStatus/>
</cp:coreProperties>
</file>