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30" yWindow="640" windowWidth="13120" windowHeight="5740"/>
  </bookViews>
  <sheets>
    <sheet name="Общая информация" sheetId="1" r:id="rId1"/>
    <sheet name="Раздел 1, ч 1" sheetId="2" r:id="rId2"/>
    <sheet name="Раздел 1, ч 2" sheetId="3" r:id="rId3"/>
    <sheet name="Раздел 1, ч 3" sheetId="4" r:id="rId4"/>
    <sheet name="Раздел 2" sheetId="5" r:id="rId5"/>
    <sheet name="Раздел 3 " sheetId="6" r:id="rId6"/>
    <sheet name="Раздел 4" sheetId="7" r:id="rId7"/>
    <sheet name="Раздел 5, ч 1" sheetId="8" r:id="rId8"/>
    <sheet name="Раздел 5, ч 2" sheetId="9" r:id="rId9"/>
    <sheet name="Раздел 6" sheetId="10" r:id="rId10"/>
    <sheet name="Раздел 7" sheetId="11" r:id="rId11"/>
    <sheet name="Раздел 8" sheetId="12" r:id="rId12"/>
    <sheet name="Раздел 9" sheetId="13" r:id="rId13"/>
    <sheet name="Раздел 10" sheetId="14" r:id="rId14"/>
    <sheet name="Раздел 11 " sheetId="15" r:id="rId15"/>
    <sheet name="Раздел 12" sheetId="16" r:id="rId16"/>
  </sheets>
  <definedNames>
    <definedName name="_ftn1" localSheetId="8">'Раздел 5, ч 2'!$A$15</definedName>
  </definedNames>
  <calcPr calcId="145621"/>
</workbook>
</file>

<file path=xl/calcChain.xml><?xml version="1.0" encoding="utf-8"?>
<calcChain xmlns="http://schemas.openxmlformats.org/spreadsheetml/2006/main">
  <c r="E85" i="15" l="1"/>
  <c r="D85" i="15"/>
  <c r="C85" i="15"/>
  <c r="E82" i="15"/>
  <c r="D82" i="15"/>
  <c r="C82" i="15"/>
  <c r="E79" i="15"/>
  <c r="D79" i="15"/>
  <c r="C79" i="15"/>
  <c r="E76" i="15"/>
  <c r="D76" i="15"/>
  <c r="C76" i="15"/>
  <c r="E72" i="15"/>
  <c r="D72" i="15"/>
  <c r="C72" i="15"/>
  <c r="E69" i="15"/>
  <c r="D69" i="15"/>
  <c r="C69" i="15"/>
  <c r="E66" i="15"/>
  <c r="D66" i="15"/>
  <c r="C66" i="15"/>
  <c r="E63" i="15"/>
  <c r="D63" i="15"/>
  <c r="C63" i="15"/>
  <c r="E59" i="15"/>
  <c r="D59" i="15"/>
  <c r="C59" i="15"/>
  <c r="E55" i="15"/>
  <c r="D55" i="15"/>
  <c r="C55" i="15"/>
  <c r="E51" i="15"/>
  <c r="D51" i="15"/>
  <c r="C51" i="15"/>
  <c r="E47" i="15"/>
  <c r="D47" i="15"/>
  <c r="C47" i="15"/>
  <c r="E43" i="15"/>
  <c r="D43" i="15"/>
  <c r="C43" i="15"/>
  <c r="E39" i="15"/>
  <c r="D39" i="15"/>
  <c r="C39" i="15"/>
  <c r="E35" i="15"/>
  <c r="D35" i="15"/>
  <c r="C35" i="15"/>
  <c r="E31" i="15"/>
  <c r="D31" i="15"/>
  <c r="C31" i="15"/>
  <c r="E27" i="15"/>
  <c r="D27" i="15"/>
  <c r="C27" i="15"/>
  <c r="E23" i="15"/>
  <c r="D23" i="15"/>
  <c r="C23" i="15"/>
  <c r="E19" i="15"/>
  <c r="D19" i="15"/>
  <c r="C19" i="15"/>
  <c r="E15" i="15"/>
  <c r="D15" i="15"/>
  <c r="C15" i="15"/>
  <c r="E11" i="15"/>
  <c r="D11" i="15"/>
  <c r="C11" i="15"/>
  <c r="E15" i="11"/>
  <c r="D15" i="11"/>
  <c r="C15" i="11"/>
  <c r="E12" i="11"/>
  <c r="D12" i="11"/>
  <c r="C12" i="11"/>
  <c r="I100" i="9"/>
  <c r="G100" i="9"/>
  <c r="E100" i="9"/>
  <c r="I99" i="9"/>
  <c r="G99" i="9"/>
  <c r="E99" i="9"/>
  <c r="I98" i="9"/>
  <c r="G98" i="9"/>
  <c r="E98" i="9"/>
  <c r="I97" i="9"/>
  <c r="G97" i="9"/>
  <c r="E97" i="9"/>
  <c r="I96" i="9"/>
  <c r="G96" i="9"/>
  <c r="E96" i="9"/>
  <c r="I95" i="9"/>
  <c r="G95" i="9"/>
  <c r="E95" i="9"/>
  <c r="I94" i="9"/>
  <c r="G94" i="9"/>
  <c r="E94" i="9"/>
  <c r="I93" i="9"/>
  <c r="G93" i="9"/>
  <c r="E93" i="9"/>
  <c r="I92" i="9"/>
  <c r="G92" i="9"/>
  <c r="E92" i="9"/>
  <c r="I91" i="9"/>
  <c r="G91" i="9"/>
  <c r="E91" i="9"/>
  <c r="I90" i="9"/>
  <c r="G90" i="9"/>
  <c r="E90" i="9"/>
  <c r="I89" i="9"/>
  <c r="G89" i="9"/>
  <c r="E89" i="9"/>
  <c r="I84" i="9"/>
  <c r="G84" i="9"/>
  <c r="E84" i="9"/>
  <c r="I83" i="9"/>
  <c r="G83" i="9"/>
  <c r="E83" i="9"/>
  <c r="I82" i="9"/>
  <c r="G82" i="9"/>
  <c r="E82" i="9"/>
  <c r="I81" i="9"/>
  <c r="G81" i="9"/>
  <c r="E81" i="9"/>
  <c r="I80" i="9"/>
  <c r="G80" i="9"/>
  <c r="E80" i="9"/>
  <c r="I79" i="9"/>
  <c r="G79" i="9"/>
  <c r="E79" i="9"/>
  <c r="I78" i="9"/>
  <c r="G78" i="9"/>
  <c r="E78" i="9"/>
  <c r="I77" i="9"/>
  <c r="G77" i="9"/>
  <c r="E77" i="9"/>
  <c r="I76" i="9"/>
  <c r="G76" i="9"/>
  <c r="E76" i="9"/>
  <c r="I75" i="9"/>
  <c r="G75" i="9"/>
  <c r="E75" i="9"/>
  <c r="I74" i="9"/>
  <c r="G74" i="9"/>
  <c r="E74" i="9"/>
  <c r="I73" i="9"/>
  <c r="G73" i="9"/>
  <c r="E73" i="9"/>
  <c r="I68" i="9"/>
  <c r="G68" i="9"/>
  <c r="E68" i="9"/>
  <c r="I67" i="9"/>
  <c r="G67" i="9"/>
  <c r="E67" i="9"/>
  <c r="I66" i="9"/>
  <c r="G66" i="9"/>
  <c r="E66" i="9"/>
  <c r="I65" i="9"/>
  <c r="G65" i="9"/>
  <c r="E65" i="9"/>
  <c r="I64" i="9"/>
  <c r="G64" i="9"/>
  <c r="E64" i="9"/>
  <c r="I63" i="9"/>
  <c r="G63" i="9"/>
  <c r="E63" i="9"/>
  <c r="I62" i="9"/>
  <c r="G62" i="9"/>
  <c r="E62" i="9"/>
  <c r="I61" i="9"/>
  <c r="G61" i="9"/>
  <c r="E61" i="9"/>
  <c r="I60" i="9"/>
  <c r="G60" i="9"/>
  <c r="E60" i="9"/>
  <c r="I59" i="9"/>
  <c r="G59" i="9"/>
  <c r="E59" i="9"/>
  <c r="I58" i="9"/>
  <c r="G58" i="9"/>
  <c r="E58" i="9"/>
  <c r="I57" i="9"/>
  <c r="G57" i="9"/>
  <c r="E57" i="9"/>
  <c r="I50" i="9"/>
  <c r="G50" i="9"/>
  <c r="E50" i="9"/>
  <c r="I49" i="9"/>
  <c r="G49" i="9"/>
  <c r="E49" i="9"/>
  <c r="I48" i="9"/>
  <c r="G48" i="9"/>
  <c r="E48" i="9"/>
  <c r="I47" i="9"/>
  <c r="G47" i="9"/>
  <c r="E47" i="9"/>
  <c r="I46" i="9"/>
  <c r="G46" i="9"/>
  <c r="E46" i="9"/>
  <c r="I45" i="9"/>
  <c r="G45" i="9"/>
  <c r="E45" i="9"/>
  <c r="I44" i="9"/>
  <c r="G44" i="9"/>
  <c r="E44" i="9"/>
  <c r="I43" i="9"/>
  <c r="G43" i="9"/>
  <c r="E43" i="9"/>
  <c r="I42" i="9"/>
  <c r="G42" i="9"/>
  <c r="E42" i="9"/>
  <c r="I41" i="9"/>
  <c r="G41" i="9"/>
  <c r="E41" i="9"/>
  <c r="I40" i="9"/>
  <c r="G40" i="9"/>
  <c r="E40" i="9"/>
  <c r="I39" i="9"/>
  <c r="G39" i="9"/>
  <c r="E39" i="9"/>
  <c r="I35" i="9"/>
  <c r="G35" i="9"/>
  <c r="E35" i="9"/>
  <c r="I34" i="9"/>
  <c r="G34" i="9"/>
  <c r="E34" i="9"/>
  <c r="I33" i="9"/>
  <c r="G33" i="9"/>
  <c r="E33" i="9"/>
  <c r="I32" i="9"/>
  <c r="G32" i="9"/>
  <c r="E32" i="9"/>
  <c r="I31" i="9"/>
  <c r="G31" i="9"/>
  <c r="E31" i="9"/>
  <c r="I30" i="9"/>
  <c r="G30" i="9"/>
  <c r="E30" i="9"/>
  <c r="I29" i="9"/>
  <c r="G29" i="9"/>
  <c r="E29" i="9"/>
  <c r="I28" i="9"/>
  <c r="G28" i="9"/>
  <c r="E28" i="9"/>
  <c r="I27" i="9"/>
  <c r="G27" i="9"/>
  <c r="E27" i="9"/>
  <c r="I26" i="9"/>
  <c r="G26" i="9"/>
  <c r="E26" i="9"/>
  <c r="I25" i="9"/>
  <c r="G25" i="9"/>
  <c r="E25" i="9"/>
  <c r="I24" i="9"/>
  <c r="G24" i="9"/>
  <c r="E24" i="9"/>
  <c r="I20" i="9"/>
  <c r="G20" i="9"/>
  <c r="E20" i="9"/>
  <c r="I19" i="9"/>
  <c r="G19" i="9"/>
  <c r="E19" i="9"/>
  <c r="I18" i="9"/>
  <c r="G18" i="9"/>
  <c r="E18" i="9"/>
  <c r="I17" i="9"/>
  <c r="G17" i="9"/>
  <c r="E17" i="9"/>
  <c r="I16" i="9"/>
  <c r="G16" i="9"/>
  <c r="E16" i="9"/>
  <c r="I15" i="9"/>
  <c r="G15" i="9"/>
  <c r="E15" i="9"/>
  <c r="I14" i="9"/>
  <c r="G14" i="9"/>
  <c r="E14" i="9"/>
  <c r="I13" i="9"/>
  <c r="G13" i="9"/>
  <c r="E13" i="9"/>
  <c r="I12" i="9"/>
  <c r="G12" i="9"/>
  <c r="E12" i="9"/>
  <c r="I11" i="9"/>
  <c r="G11" i="9"/>
  <c r="E11" i="9"/>
  <c r="I10" i="9"/>
  <c r="G10" i="9"/>
  <c r="E10" i="9"/>
  <c r="I9" i="9"/>
  <c r="G9" i="9"/>
  <c r="E9" i="9"/>
  <c r="I8" i="9"/>
  <c r="G8" i="9"/>
  <c r="E8" i="9"/>
  <c r="I7" i="9"/>
  <c r="G7" i="9"/>
  <c r="E7" i="9"/>
  <c r="E16" i="8"/>
  <c r="D16" i="8"/>
  <c r="C16" i="8"/>
  <c r="C14" i="8"/>
  <c r="E13" i="8"/>
  <c r="D13" i="8"/>
  <c r="C13" i="8"/>
  <c r="E10" i="8"/>
  <c r="D10" i="8"/>
  <c r="C10" i="8"/>
  <c r="E55" i="4"/>
  <c r="D55" i="4"/>
  <c r="C55" i="4"/>
  <c r="E52" i="4"/>
  <c r="D52" i="4"/>
  <c r="C52" i="4"/>
  <c r="E49" i="4"/>
  <c r="D49" i="4"/>
  <c r="C49" i="4"/>
  <c r="E46" i="4"/>
  <c r="D46" i="4"/>
  <c r="C46" i="4"/>
  <c r="E43" i="4"/>
  <c r="D43" i="4"/>
  <c r="C43" i="4"/>
  <c r="E40" i="4"/>
  <c r="D40" i="4"/>
  <c r="C40" i="4"/>
  <c r="E35" i="4"/>
  <c r="D35" i="4"/>
  <c r="C35" i="4"/>
  <c r="E32" i="4"/>
  <c r="D32" i="4"/>
  <c r="C32" i="4"/>
  <c r="E28" i="4"/>
  <c r="D28" i="4"/>
  <c r="C28" i="4"/>
  <c r="E23" i="4"/>
  <c r="D23" i="4"/>
  <c r="C23" i="4"/>
  <c r="E19" i="4"/>
  <c r="D19" i="4"/>
  <c r="C19" i="4"/>
  <c r="E15" i="4"/>
  <c r="D15" i="4"/>
  <c r="C15" i="4"/>
  <c r="E11" i="4"/>
  <c r="D11" i="4"/>
  <c r="C11" i="4"/>
  <c r="R104" i="3"/>
  <c r="L104" i="3"/>
  <c r="F104" i="3"/>
  <c r="R103" i="3"/>
  <c r="L103" i="3"/>
  <c r="F103" i="3"/>
  <c r="R102" i="3"/>
  <c r="L102" i="3"/>
  <c r="F102" i="3"/>
  <c r="R101" i="3"/>
  <c r="L101" i="3"/>
  <c r="F101" i="3"/>
  <c r="R100" i="3"/>
  <c r="L100" i="3"/>
  <c r="F100" i="3"/>
  <c r="R99" i="3"/>
  <c r="L99" i="3"/>
  <c r="F99" i="3"/>
  <c r="R98" i="3"/>
  <c r="L98" i="3"/>
  <c r="F98" i="3"/>
  <c r="R97" i="3"/>
  <c r="L97" i="3"/>
  <c r="F97" i="3"/>
  <c r="R96" i="3"/>
  <c r="L96" i="3"/>
  <c r="F96" i="3"/>
  <c r="R95" i="3"/>
  <c r="L95" i="3"/>
  <c r="F95" i="3"/>
  <c r="R94" i="3"/>
  <c r="L94" i="3"/>
  <c r="F94" i="3"/>
  <c r="R93" i="3"/>
  <c r="L93" i="3"/>
  <c r="F93" i="3"/>
  <c r="R92" i="3"/>
  <c r="L92" i="3"/>
  <c r="F92" i="3"/>
  <c r="R91" i="3"/>
  <c r="L91" i="3"/>
  <c r="F91" i="3"/>
  <c r="R90" i="3"/>
  <c r="L90" i="3"/>
  <c r="F90" i="3"/>
  <c r="R89" i="3"/>
  <c r="L89" i="3"/>
  <c r="F89" i="3"/>
  <c r="R88" i="3"/>
  <c r="L88" i="3"/>
  <c r="F88" i="3"/>
  <c r="R87" i="3"/>
  <c r="L87" i="3"/>
  <c r="F87" i="3"/>
  <c r="R86" i="3"/>
  <c r="L86" i="3"/>
  <c r="F86" i="3"/>
  <c r="R85" i="3"/>
  <c r="L85" i="3"/>
  <c r="F85" i="3"/>
  <c r="R78" i="3"/>
  <c r="L78" i="3"/>
  <c r="F78" i="3"/>
  <c r="R77" i="3"/>
  <c r="L77" i="3"/>
  <c r="F77" i="3"/>
  <c r="R76" i="3"/>
  <c r="L76" i="3"/>
  <c r="F76" i="3"/>
  <c r="R75" i="3"/>
  <c r="L75" i="3"/>
  <c r="F75" i="3"/>
  <c r="R74" i="3"/>
  <c r="L74" i="3"/>
  <c r="F74" i="3"/>
  <c r="R73" i="3"/>
  <c r="L73" i="3"/>
  <c r="F73" i="3"/>
  <c r="R72" i="3"/>
  <c r="L72" i="3"/>
  <c r="F72" i="3"/>
  <c r="R71" i="3"/>
  <c r="L71" i="3"/>
  <c r="F71" i="3"/>
  <c r="R70" i="3"/>
  <c r="L70" i="3"/>
  <c r="F70" i="3"/>
  <c r="R69" i="3"/>
  <c r="L69" i="3"/>
  <c r="F69" i="3"/>
  <c r="R68" i="3"/>
  <c r="L68" i="3"/>
  <c r="F68" i="3"/>
  <c r="R67" i="3"/>
  <c r="L67" i="3"/>
  <c r="F67" i="3"/>
  <c r="R66" i="3"/>
  <c r="L66" i="3"/>
  <c r="F66" i="3"/>
  <c r="R65" i="3"/>
  <c r="L65" i="3"/>
  <c r="F65" i="3"/>
  <c r="R64" i="3"/>
  <c r="L64" i="3"/>
  <c r="F64" i="3"/>
  <c r="R63" i="3"/>
  <c r="L63" i="3"/>
  <c r="F63" i="3"/>
  <c r="R62" i="3"/>
  <c r="L62" i="3"/>
  <c r="F62" i="3"/>
  <c r="R61" i="3"/>
  <c r="L61" i="3"/>
  <c r="F61" i="3"/>
  <c r="R60" i="3"/>
  <c r="L60" i="3"/>
  <c r="F60" i="3"/>
  <c r="R59" i="3"/>
  <c r="L59" i="3"/>
  <c r="F59" i="3"/>
  <c r="R52" i="3"/>
  <c r="L52" i="3"/>
  <c r="F52" i="3"/>
  <c r="R51" i="3"/>
  <c r="L51" i="3"/>
  <c r="F51" i="3"/>
  <c r="R50" i="3"/>
  <c r="L50" i="3"/>
  <c r="F50" i="3"/>
  <c r="R49" i="3"/>
  <c r="L49" i="3"/>
  <c r="F49" i="3"/>
  <c r="R48" i="3"/>
  <c r="L48" i="3"/>
  <c r="F48" i="3"/>
  <c r="R47" i="3"/>
  <c r="L47" i="3"/>
  <c r="F47" i="3"/>
  <c r="R46" i="3"/>
  <c r="L46" i="3"/>
  <c r="F46" i="3"/>
  <c r="R45" i="3"/>
  <c r="L45" i="3"/>
  <c r="F45" i="3"/>
  <c r="R44" i="3"/>
  <c r="L44" i="3"/>
  <c r="F44" i="3"/>
  <c r="R43" i="3"/>
  <c r="L43" i="3"/>
  <c r="F43" i="3"/>
  <c r="R42" i="3"/>
  <c r="L42" i="3"/>
  <c r="F42" i="3"/>
  <c r="R41" i="3"/>
  <c r="L41" i="3"/>
  <c r="F41" i="3"/>
  <c r="R40" i="3"/>
  <c r="L40" i="3"/>
  <c r="F40" i="3"/>
  <c r="R39" i="3"/>
  <c r="L39" i="3"/>
  <c r="F39" i="3"/>
  <c r="R38" i="3"/>
  <c r="L38" i="3"/>
  <c r="F38" i="3"/>
  <c r="R37" i="3"/>
  <c r="L37" i="3"/>
  <c r="F37" i="3"/>
  <c r="R36" i="3"/>
  <c r="L36" i="3"/>
  <c r="F36" i="3"/>
  <c r="R35" i="3"/>
  <c r="L35" i="3"/>
  <c r="F35" i="3"/>
  <c r="R34" i="3"/>
  <c r="L34" i="3"/>
  <c r="F34" i="3"/>
  <c r="R33" i="3"/>
  <c r="L33" i="3"/>
  <c r="F33" i="3"/>
  <c r="R26" i="3"/>
  <c r="L26" i="3"/>
  <c r="F26" i="3"/>
  <c r="R25" i="3"/>
  <c r="L25" i="3"/>
  <c r="F25" i="3"/>
  <c r="R24" i="3"/>
  <c r="L24" i="3"/>
  <c r="F24" i="3"/>
  <c r="R23" i="3"/>
  <c r="L23" i="3"/>
  <c r="F23" i="3"/>
  <c r="R22" i="3"/>
  <c r="L22" i="3"/>
  <c r="F22" i="3"/>
  <c r="R21" i="3"/>
  <c r="L21" i="3"/>
  <c r="F21" i="3"/>
  <c r="R20" i="3"/>
  <c r="L20" i="3"/>
  <c r="F20" i="3"/>
  <c r="R19" i="3"/>
  <c r="L19" i="3"/>
  <c r="F19" i="3"/>
  <c r="R18" i="3"/>
  <c r="L18" i="3"/>
  <c r="F18" i="3"/>
  <c r="R17" i="3"/>
  <c r="L17" i="3"/>
  <c r="F17" i="3"/>
  <c r="R16" i="3"/>
  <c r="L16" i="3"/>
  <c r="F16" i="3"/>
  <c r="R15" i="3"/>
  <c r="L15" i="3"/>
  <c r="F15" i="3"/>
  <c r="R14" i="3"/>
  <c r="L14" i="3"/>
  <c r="F14" i="3"/>
  <c r="R13" i="3"/>
  <c r="L13" i="3"/>
  <c r="F13" i="3"/>
  <c r="R12" i="3"/>
  <c r="L12" i="3"/>
  <c r="F12" i="3"/>
  <c r="R11" i="3"/>
  <c r="L11" i="3"/>
  <c r="F11" i="3"/>
  <c r="R10" i="3"/>
  <c r="L10" i="3"/>
  <c r="F10" i="3"/>
  <c r="R9" i="3"/>
  <c r="L9" i="3"/>
  <c r="F9" i="3"/>
  <c r="R8" i="3"/>
  <c r="L8" i="3"/>
  <c r="F8" i="3"/>
  <c r="R7" i="3"/>
  <c r="L7" i="3"/>
  <c r="F7" i="3"/>
  <c r="E69" i="2"/>
  <c r="D69" i="2"/>
  <c r="C69" i="2"/>
  <c r="E67" i="2"/>
  <c r="D67" i="2"/>
  <c r="C67" i="2"/>
  <c r="E64" i="2"/>
  <c r="D64" i="2"/>
  <c r="C64" i="2"/>
  <c r="E62" i="2"/>
  <c r="D62" i="2"/>
  <c r="C62" i="2"/>
  <c r="E59" i="2"/>
  <c r="D59" i="2"/>
  <c r="C59" i="2"/>
  <c r="E57" i="2"/>
  <c r="D57" i="2"/>
  <c r="C57" i="2"/>
  <c r="E53" i="2"/>
  <c r="D53" i="2"/>
  <c r="C53" i="2"/>
  <c r="E50" i="2"/>
  <c r="D50" i="2"/>
  <c r="C50" i="2"/>
  <c r="E47" i="2"/>
  <c r="D47" i="2"/>
  <c r="C47" i="2"/>
  <c r="E44" i="2"/>
  <c r="D44" i="2"/>
  <c r="C44" i="2"/>
  <c r="E41" i="2"/>
  <c r="D41" i="2"/>
  <c r="C41" i="2"/>
  <c r="E38" i="2"/>
  <c r="D38" i="2"/>
  <c r="C38" i="2"/>
  <c r="E35" i="2"/>
  <c r="D35" i="2"/>
  <c r="C35" i="2"/>
  <c r="E32" i="2"/>
  <c r="D32" i="2"/>
  <c r="C32" i="2"/>
  <c r="E29" i="2"/>
  <c r="D29" i="2"/>
  <c r="C29" i="2"/>
  <c r="E22" i="2"/>
  <c r="D22" i="2"/>
  <c r="C22" i="2"/>
  <c r="E19" i="2"/>
  <c r="D19" i="2"/>
  <c r="C19" i="2"/>
  <c r="E15" i="2"/>
  <c r="D15" i="2"/>
  <c r="C15" i="2"/>
  <c r="E11" i="2"/>
  <c r="D11" i="2"/>
  <c r="C11" i="2"/>
</calcChain>
</file>

<file path=xl/sharedStrings.xml><?xml version="1.0" encoding="utf-8"?>
<sst xmlns="http://schemas.openxmlformats.org/spreadsheetml/2006/main" count="904" uniqueCount="398">
  <si>
    <t>Информация о показателях деятельности организации, подлежащей самообследованию</t>
  </si>
  <si>
    <t>Общие сведения об образовательной организации</t>
  </si>
  <si>
    <t>Полное наименование образовательной организации</t>
  </si>
  <si>
    <t>Муниципальное бюджетное общеобразовательное учреждение города Новосибирска "Средняя общеобразовательная школа № 159 с углублённым изучением математики, физики"</t>
  </si>
  <si>
    <t>Образовательная организация имеет филиалы и/или структурные подразделения</t>
  </si>
  <si>
    <t>Нет</t>
  </si>
  <si>
    <t>Наименование структурных подразделений</t>
  </si>
  <si>
    <t>Реквизиты лицензии (орган, выдававший лицензию; номер лицензии, серия, номер бланка; начало периода действия; окончание периода действия)</t>
  </si>
  <si>
    <t>Министерство образования, науки и инновационной политики Новосибирской области; №5620, А № 0000923; 20.04.2011г.; бессрочная</t>
  </si>
  <si>
    <t>Реквизиты свидетельства о государственной аккредитации (орган, выдавший свидетельство; номер свидетельства о государственной аккредитации, серия, номер бланка; начало периода действия; окончание периода действия)</t>
  </si>
  <si>
    <t>Департамент образования Новосибирской  области;№4929; 54 АА №000250; 14.12.2009 г.,14.12.2014 г.</t>
  </si>
  <si>
    <t>Реализуемые образовательные программы в соответствии с лицензией (перечислить)</t>
  </si>
  <si>
    <t>начальное общее; основное общее; среднее (полное) общее</t>
  </si>
  <si>
    <t>Раздел 1. Общие сведения об образовательной организации</t>
  </si>
  <si>
    <t>№ п/п</t>
  </si>
  <si>
    <t>Показатель</t>
  </si>
  <si>
    <t>Значение показателя</t>
  </si>
  <si>
    <t>2011/2012</t>
  </si>
  <si>
    <t>2012/2013</t>
  </si>
  <si>
    <t>2013/2014</t>
  </si>
  <si>
    <t>1.1</t>
  </si>
  <si>
    <t>Общая численность учащихся</t>
  </si>
  <si>
    <t>по форме ФСН ОШ-1 (на 20 сентября)</t>
  </si>
  <si>
    <t>1.2</t>
  </si>
  <si>
    <r>
      <t xml:space="preserve">Численность (доля) учащихся по образовательной программе </t>
    </r>
    <r>
      <rPr>
        <i/>
        <sz val="11"/>
        <color rgb="FF000000"/>
        <rFont val="Times New Roman"/>
      </rPr>
      <t>начального общего образования</t>
    </r>
  </si>
  <si>
    <t>классов</t>
  </si>
  <si>
    <t xml:space="preserve">чел </t>
  </si>
  <si>
    <t xml:space="preserve">% </t>
  </si>
  <si>
    <t>1.3</t>
  </si>
  <si>
    <r>
      <t xml:space="preserve">Численность (доля) учащихся по образовательной программе </t>
    </r>
    <r>
      <rPr>
        <i/>
        <sz val="11"/>
        <color rgb="FF000000"/>
        <rFont val="Times New Roman"/>
      </rPr>
      <t>основного общего образования</t>
    </r>
  </si>
  <si>
    <t>1.4</t>
  </si>
  <si>
    <r>
      <t xml:space="preserve">Численность (доля) учащихся по образовательной программе </t>
    </r>
    <r>
      <rPr>
        <i/>
        <sz val="11"/>
        <color rgb="FF000000"/>
        <rFont val="Times New Roman"/>
      </rPr>
      <t>среднего общего образования</t>
    </r>
  </si>
  <si>
    <t>1.5</t>
  </si>
  <si>
    <t>Численность/ удельный вес численности обучающихся, успевающих на "4" и "5"</t>
  </si>
  <si>
    <t>1.6</t>
  </si>
  <si>
    <t>Средний балл государственной итоговой аттестации выпускников 9 класса по русскому языку</t>
  </si>
  <si>
    <t>1.7</t>
  </si>
  <si>
    <t>Средний балл государственной итоговой аттестации выпускников 9 класса по математике</t>
  </si>
  <si>
    <t>1.8</t>
  </si>
  <si>
    <t>Средний балл единого государственного экзамена выпускников 11 класса по русскому языку</t>
  </si>
  <si>
    <t>1.9</t>
  </si>
  <si>
    <t>Средний балл единого государственного экзамена выпускников 11 класса по математике</t>
  </si>
  <si>
    <t>1.10</t>
  </si>
  <si>
    <r>
      <t xml:space="preserve">Численность/ удельный вес численности выпускников </t>
    </r>
    <r>
      <rPr>
        <b/>
        <sz val="11"/>
        <color rgb="FF000000"/>
        <rFont val="Times New Roman"/>
      </rPr>
      <t>9 класса</t>
    </r>
    <r>
      <rPr>
        <sz val="11"/>
        <color rgb="FF000000"/>
        <rFont val="Times New Roman"/>
      </rPr>
      <t xml:space="preserve">, получивших неудовлетворительные результаты на государственной итоговой аттестации </t>
    </r>
    <r>
      <rPr>
        <b/>
        <sz val="11"/>
        <color rgb="FF000000"/>
        <rFont val="Times New Roman"/>
      </rPr>
      <t>по русскому языку</t>
    </r>
    <r>
      <rPr>
        <sz val="11"/>
        <color rgb="FF000000"/>
        <rFont val="Times New Roman"/>
      </rPr>
      <t>, в общей численности выпускников 9 класса</t>
    </r>
  </si>
  <si>
    <t>чел.</t>
  </si>
  <si>
    <t>%</t>
  </si>
  <si>
    <t>1.11</t>
  </si>
  <si>
    <r>
      <t xml:space="preserve">Численность/ удельный вес численности выпускников </t>
    </r>
    <r>
      <rPr>
        <b/>
        <sz val="11"/>
        <color rgb="FF000000"/>
        <rFont val="Times New Roman"/>
      </rPr>
      <t>9 класса</t>
    </r>
    <r>
      <rPr>
        <sz val="11"/>
        <color rgb="FF000000"/>
        <rFont val="Times New Roman"/>
      </rPr>
      <t xml:space="preserve">, получивших неудовлетворительные результаты на государственной итоговой аттестации </t>
    </r>
    <r>
      <rPr>
        <b/>
        <sz val="11"/>
        <color rgb="FF000000"/>
        <rFont val="Times New Roman"/>
      </rPr>
      <t>по математике</t>
    </r>
    <r>
      <rPr>
        <sz val="11"/>
        <color rgb="FF000000"/>
        <rFont val="Times New Roman"/>
      </rPr>
      <t>, в общей численности выпускников 9 класса</t>
    </r>
  </si>
  <si>
    <t>1.12</t>
  </si>
  <si>
    <r>
      <t xml:space="preserve">Численность/ удельный вес численности выпускников 11 класса, получивших результаты ниже установленного минимального количества баллов </t>
    </r>
    <r>
      <rPr>
        <b/>
        <sz val="11"/>
        <color rgb="FF000000"/>
        <rFont val="Times New Roman"/>
      </rPr>
      <t>единого государственного экзамена по русскому языку</t>
    </r>
    <r>
      <rPr>
        <sz val="11"/>
        <color rgb="FF000000"/>
        <rFont val="Times New Roman"/>
      </rPr>
      <t>, в общей численности выпускников 11 класса</t>
    </r>
  </si>
  <si>
    <t>1.13</t>
  </si>
  <si>
    <r>
      <t xml:space="preserve">Численность/ удельный вес численности выпускников </t>
    </r>
    <r>
      <rPr>
        <b/>
        <sz val="11"/>
        <color rgb="FF000000"/>
        <rFont val="Times New Roman"/>
      </rPr>
      <t>11 класса</t>
    </r>
    <r>
      <rPr>
        <sz val="11"/>
        <color rgb="FF000000"/>
        <rFont val="Times New Roman"/>
      </rPr>
      <t xml:space="preserve">, получивших результаты ниже установленного минимального количества баллов единого государственного экзамена </t>
    </r>
    <r>
      <rPr>
        <b/>
        <sz val="11"/>
        <color rgb="FF000000"/>
        <rFont val="Times New Roman"/>
      </rPr>
      <t>по математике</t>
    </r>
    <r>
      <rPr>
        <sz val="11"/>
        <color rgb="FF000000"/>
        <rFont val="Times New Roman"/>
      </rPr>
      <t>, в общей численности выпускников 11 класса</t>
    </r>
  </si>
  <si>
    <t>1.14</t>
  </si>
  <si>
    <r>
      <t xml:space="preserve">Численность/ удельный вес численности выпускников </t>
    </r>
    <r>
      <rPr>
        <b/>
        <sz val="11"/>
        <color rgb="FF000000"/>
        <rFont val="Times New Roman"/>
      </rPr>
      <t>9 класса, не получивших аттестаты</t>
    </r>
    <r>
      <rPr>
        <sz val="11"/>
        <color rgb="FF000000"/>
        <rFont val="Times New Roman"/>
      </rPr>
      <t xml:space="preserve"> об основном общем образовании, в общей численности выпускников 9 класса</t>
    </r>
  </si>
  <si>
    <t>1.15</t>
  </si>
  <si>
    <r>
      <t>Численность/ удельный вес численности выпускников</t>
    </r>
    <r>
      <rPr>
        <b/>
        <sz val="11"/>
        <color rgb="FF000000"/>
        <rFont val="Times New Roman"/>
      </rPr>
      <t xml:space="preserve"> 11 класса, не получивших аттестаты</t>
    </r>
    <r>
      <rPr>
        <sz val="11"/>
        <color rgb="FF000000"/>
        <rFont val="Times New Roman"/>
      </rPr>
      <t xml:space="preserve"> о среднем общем образовании, в общей численности выпускников 11 класса</t>
    </r>
  </si>
  <si>
    <t>1.16</t>
  </si>
  <si>
    <r>
      <t xml:space="preserve">Численность/ удельный вес выпускников </t>
    </r>
    <r>
      <rPr>
        <b/>
        <sz val="11"/>
        <color rgb="FF000000"/>
        <rFont val="Times New Roman"/>
      </rPr>
      <t>9 класса</t>
    </r>
    <r>
      <rPr>
        <sz val="11"/>
        <color rgb="FF000000"/>
        <rFont val="Times New Roman"/>
      </rPr>
      <t xml:space="preserve">, получивших аттестаты об основном общем образовании </t>
    </r>
    <r>
      <rPr>
        <b/>
        <sz val="11"/>
        <color rgb="FF000000"/>
        <rFont val="Times New Roman"/>
      </rPr>
      <t>с отличием</t>
    </r>
    <r>
      <rPr>
        <sz val="11"/>
        <color rgb="FF000000"/>
        <rFont val="Times New Roman"/>
      </rPr>
      <t>, в общей численности выпускников 9 класса</t>
    </r>
  </si>
  <si>
    <t>1.17</t>
  </si>
  <si>
    <r>
      <t xml:space="preserve">Численность/ удельный вес численности выпускников </t>
    </r>
    <r>
      <rPr>
        <b/>
        <sz val="11"/>
        <color rgb="FF000000"/>
        <rFont val="Times New Roman"/>
      </rPr>
      <t>11 класса</t>
    </r>
    <r>
      <rPr>
        <sz val="11"/>
        <color rgb="FF000000"/>
        <rFont val="Times New Roman"/>
      </rPr>
      <t xml:space="preserve">, получивших аттестаты о среднем общем образовании </t>
    </r>
    <r>
      <rPr>
        <b/>
        <sz val="11"/>
        <color rgb="FF000000"/>
        <rFont val="Times New Roman"/>
      </rPr>
      <t>с отличием</t>
    </r>
    <r>
      <rPr>
        <sz val="11"/>
        <color rgb="FF000000"/>
        <rFont val="Times New Roman"/>
      </rPr>
      <t>, в общей численности выпускников 11 класса</t>
    </r>
  </si>
  <si>
    <t>1.18</t>
  </si>
  <si>
    <t xml:space="preserve">Численность/ удельный вес численности обучающихся, принявших участие в различных олимпиадах, смотрах, конкурсах, в общей численности учащихся:  </t>
  </si>
  <si>
    <t>1.19</t>
  </si>
  <si>
    <t xml:space="preserve">Численность/ удельный вес численности обучающихся - победителей и призеров олимпиад, смотров, конкурсов, в общей численности учащихся, в том числе: </t>
  </si>
  <si>
    <t>1.19.1</t>
  </si>
  <si>
    <t>регионального уровня</t>
  </si>
  <si>
    <t>победителей, чел.</t>
  </si>
  <si>
    <t>призеров, чел.</t>
  </si>
  <si>
    <t>1.19.2</t>
  </si>
  <si>
    <t>федерального уровня</t>
  </si>
  <si>
    <t>1.19.3</t>
  </si>
  <si>
    <t>международного уровня</t>
  </si>
  <si>
    <t>1.20. Численность/ удельный вес учащихся, получающих образование с углубленным изучением отдельных предметов</t>
  </si>
  <si>
    <t>Предмет</t>
  </si>
  <si>
    <t>Параллель классов</t>
  </si>
  <si>
    <t>математика</t>
  </si>
  <si>
    <t>математика, физика</t>
  </si>
  <si>
    <t>1.21. Численность/ удельный вес численности учащихся, получающих образование в рамках профильного обучения</t>
  </si>
  <si>
    <t>обществознание, экономика, право</t>
  </si>
  <si>
    <t>1.22. Численность/ удельный вес численности обучающихся с применением дистанционных образовательных технологий, электронного обучения, в общей численности учащихся</t>
  </si>
  <si>
    <t>нет</t>
  </si>
  <si>
    <t>1.23. Численность/ удельный вес численности учащихся, получающих образование в рамках сетевой формы реализации образовательной программы, в общей численности обучающихся</t>
  </si>
  <si>
    <t>Кадровое обеспечение учебного процесса</t>
  </si>
  <si>
    <t>N п/п</t>
  </si>
  <si>
    <t>1.24</t>
  </si>
  <si>
    <t xml:space="preserve">Общая численность педагогических работников, чел </t>
  </si>
  <si>
    <t>по форме ФСН РИК-83, чел</t>
  </si>
  <si>
    <t>1.25</t>
  </si>
  <si>
    <t>Численность/ удельный вес численности педагогических работников, имеющих высшее образование, в общей численности педагогических работников</t>
  </si>
  <si>
    <t>1.26</t>
  </si>
  <si>
    <t>Численность/ удельный вес численности педагогических работников, имеющих высшее профессиональное образование педагогической направленности (профиля), в общей численности педагогических работников</t>
  </si>
  <si>
    <t>1.27</t>
  </si>
  <si>
    <t>Численность/ удельный вес численности педагогических работников, имеющих среднее профессиональное образование, в общей численности педагогических работников</t>
  </si>
  <si>
    <t>1.28</t>
  </si>
  <si>
    <t>Численность/ удельный вес численности педагогических работников, имеющих среднее профессиональное образование педагогической направленности (профиля), в общей численности педагогических работников</t>
  </si>
  <si>
    <t>1.29</t>
  </si>
  <si>
    <t>Численность/ удельный вес численности педагогических работников, которым по результатам аттестации присвоена квалификационная категория, в общей численности педагогических работников, в том числе:</t>
  </si>
  <si>
    <t>1.29.1</t>
  </si>
  <si>
    <t>высшая</t>
  </si>
  <si>
    <t>1.29.2</t>
  </si>
  <si>
    <t>первая</t>
  </si>
  <si>
    <t>1.29.3</t>
  </si>
  <si>
    <t>на соответсвие занимаемой должности</t>
  </si>
  <si>
    <t>1.30</t>
  </si>
  <si>
    <t>Численность/ удельный вес численности педагогических работников в общей численности педагогических работников, педагогический стаж работы которых составляет:</t>
  </si>
  <si>
    <t>1.30.1</t>
  </si>
  <si>
    <t>до 5 лет:</t>
  </si>
  <si>
    <t>1.30.2</t>
  </si>
  <si>
    <t>свыше 30 лет</t>
  </si>
  <si>
    <t>1.31</t>
  </si>
  <si>
    <t>Численность/ удельный вес численности педагогических работников в возрасте до 30 лет в общей численности педагогических работников</t>
  </si>
  <si>
    <t>1.32</t>
  </si>
  <si>
    <t>Численность/ удельный вес численности педагогических работников в возрасте от 55 лет в общей численности педагогических работников</t>
  </si>
  <si>
    <t>1.33</t>
  </si>
  <si>
    <t>Численность/ удельный вес численности педагогических и административно-хозяй ственных работников, прошедших за последние 5 лет повышение квалификации/ профессиональную подготовку по профилю педагогической деятельности или иной осуществляемой в образовательной организации деятельности, в общей численности педагогических и административно-хозяйственных работников</t>
  </si>
  <si>
    <t>1.34</t>
  </si>
  <si>
    <t>Численность/ удельный вес численности педагогических и административно-хозяй ственных работников, прошедших за повышение квалификации по применению в образовательном процессе федеральных государственных образовательных стандартов, в общей численности педагогических и административно-хозяйственных работников</t>
  </si>
  <si>
    <t>1.35</t>
  </si>
  <si>
    <t>Наличие программы/ плана развития кадрового потенциала общеобразовательной организации</t>
  </si>
  <si>
    <t>Да</t>
  </si>
  <si>
    <t>Раздел 2. Инфраструктура общеобразовательной организации</t>
  </si>
  <si>
    <t>2.1</t>
  </si>
  <si>
    <t>Количество персональных компьютеров в расчете на 1 обучающегося</t>
  </si>
  <si>
    <t>2.2</t>
  </si>
  <si>
    <t>Количество экземпляров учебной и учебно-методической литературы из общего количества единиц хранения библиотечного фонда, состоящих на учете, в расчете на одного обучающегося</t>
  </si>
  <si>
    <t>2.3</t>
  </si>
  <si>
    <t xml:space="preserve">Наличие в образовательной организации системы электронного документооборота </t>
  </si>
  <si>
    <t>2.4</t>
  </si>
  <si>
    <t>Наличие читального зала библиотеки, в том числе:</t>
  </si>
  <si>
    <t>2.4.1</t>
  </si>
  <si>
    <t>с обеспечением возможности работы на стационарных компьютерах или использования переносных компьютеров</t>
  </si>
  <si>
    <t>2.4.2</t>
  </si>
  <si>
    <t>с медиатекой</t>
  </si>
  <si>
    <t>2.4.3</t>
  </si>
  <si>
    <t>оснащенного средствами сканирования и распознавания текстов</t>
  </si>
  <si>
    <t>2.4.4</t>
  </si>
  <si>
    <t>с выходом в Интернет с компьютеров, расположенных в помещении библиотеки</t>
  </si>
  <si>
    <t>2.4.5</t>
  </si>
  <si>
    <t>с контролируемой распечаткой бумажных материалов</t>
  </si>
  <si>
    <t>2.5</t>
  </si>
  <si>
    <t>Численность/ удельный вес численности учащихся, которым обеспечена возможность пользоваться широкополостным интернетом (не менее 2Мб/с), в общей численности учащихся</t>
  </si>
  <si>
    <t>2.6</t>
  </si>
  <si>
    <t>Общая площадь помещений, в которых осуществляется образовательная деятельность, в расчете на одного обучающегося, кв. м</t>
  </si>
  <si>
    <t>Раздел 3. Информационная открытость общеобразовательной организации</t>
  </si>
  <si>
    <t>Значения показателя</t>
  </si>
  <si>
    <t>3.1</t>
  </si>
  <si>
    <t>Наличие работающего, обновляемого не реже 1 раза в 2 недели сайта образовательной организации</t>
  </si>
  <si>
    <t>3.2</t>
  </si>
  <si>
    <t>Гиперссылка на текст устава общеобразовательной организации</t>
  </si>
  <si>
    <t>http://s_159.edu54.ru/site-map/dokumenty/</t>
  </si>
  <si>
    <t>3.3</t>
  </si>
  <si>
    <t>Гиперссылка на тексты положений о структурных подразделениях</t>
  </si>
  <si>
    <t>3.4</t>
  </si>
  <si>
    <t>Гиперссылка на web-страницу, содержащую информацию о методических службах и иных документах, разработанных учреждением для обеспечения образовательного процесса</t>
  </si>
  <si>
    <t>http://s_159.edu54.ru/site-map/roditelyam/logoped/, http://s_159.edu54.ru/site-map/roditelyam/sbp/,</t>
  </si>
  <si>
    <t>3.5</t>
  </si>
  <si>
    <t>Гиперссылка на текст локального нормативного акта, регламентирующего правила приема обучающихся</t>
  </si>
  <si>
    <t>http://s_159.edu54.ru/site-map/roditelyam/poryadok-zachisleniya/</t>
  </si>
  <si>
    <t>3.6</t>
  </si>
  <si>
    <t>Гиперссылка на текст локального нормативного акта, регламентирующего режим учебных занятий</t>
  </si>
  <si>
    <t>3.7</t>
  </si>
  <si>
    <t>Гиперссылка на текст локального нормативного акта, регламентирующего порядок текущего контроля, успеваемости и промежуточной аттестации обучающихся</t>
  </si>
  <si>
    <t>3.8</t>
  </si>
  <si>
    <t>Гиперссылка на текст локального нормативного акта, регламентирующего порядок и основания перевода, отчисления и восстановления обучающихся</t>
  </si>
  <si>
    <t>3.9</t>
  </si>
  <si>
    <t>Гиперссылка на текст локального нормативного акта, регламентирующего порядок оформления, приостановления и прекращения отношений между образовательным учреждением и (или) их родителями</t>
  </si>
  <si>
    <t>3.10</t>
  </si>
  <si>
    <t>Гиперссылка на документ о порядке оказания платных образовательных услуг</t>
  </si>
  <si>
    <t>http://s_159.edu54.ru/site-map/roditelyam/dopolnitelnye-platnye-uslugi/</t>
  </si>
  <si>
    <t>4. Государственно-общественное управление образовательной организацией</t>
  </si>
  <si>
    <t xml:space="preserve">Показатель </t>
  </si>
  <si>
    <t>4.1</t>
  </si>
  <si>
    <t>Гиперссылка на текст документа, распределяющего полномочия и ответственность между органом государственно-общественного управления и администрацией образовательной организации (Положение)</t>
  </si>
  <si>
    <t>http://school-159.nios.ru/mediacenter/nsot/obschestvennoe-uchastie-v-upravlenii-shk/</t>
  </si>
  <si>
    <t>4.2</t>
  </si>
  <si>
    <t>Наличие на сайте контактов органа государственно-общественного управления (гиперссылка на страницу сайта)</t>
  </si>
  <si>
    <t>5. Некоторые результаты мониторинга качества образования</t>
  </si>
  <si>
    <t xml:space="preserve">Значение показателя </t>
  </si>
  <si>
    <t>5.1</t>
  </si>
  <si>
    <t>Численность/ удельный вес обучающихся, освоивших основную образовательную программу:</t>
  </si>
  <si>
    <t>5.1.1</t>
  </si>
  <si>
    <t>начального общего образования:</t>
  </si>
  <si>
    <t>5.1.2</t>
  </si>
  <si>
    <t>основного общего образования:</t>
  </si>
  <si>
    <t>5.1.3</t>
  </si>
  <si>
    <t>среднего общего образования:</t>
  </si>
  <si>
    <t>5.4</t>
  </si>
  <si>
    <t>Численность/ доля участников ЕГЭ, сдавших ЕГЭ по обязательным предметам с результатом ТБ2 и выше</t>
  </si>
  <si>
    <t>5.5</t>
  </si>
  <si>
    <t>Численность/ доля участников ЕГЭ, сдавших хотя бы один экзамен с результатом ТБ2 и выше</t>
  </si>
  <si>
    <t>5.6</t>
  </si>
  <si>
    <t>Результаты регионального мониторинга качества начального, основного общего, среднего (полного) общего образования</t>
  </si>
  <si>
    <t>5.6.1</t>
  </si>
  <si>
    <t>Численность/ доля обучающихся образовательной организации, справившихся с диагностической работой:</t>
  </si>
  <si>
    <t>5.6.1.1</t>
  </si>
  <si>
    <t>4 класс (русский язык)</t>
  </si>
  <si>
    <t>5.6.1.2</t>
  </si>
  <si>
    <t>4 класс (математика)</t>
  </si>
  <si>
    <t>5.6.1.3</t>
  </si>
  <si>
    <t>6 класс (русский язык)</t>
  </si>
  <si>
    <t>5.6.1.4</t>
  </si>
  <si>
    <t>6 класс (математика)</t>
  </si>
  <si>
    <t>5.6.1.5</t>
  </si>
  <si>
    <t>8 класс (русский язык)</t>
  </si>
  <si>
    <t>5.6.1.6</t>
  </si>
  <si>
    <t>8 класс (математика)</t>
  </si>
  <si>
    <t>5.6.1.7</t>
  </si>
  <si>
    <t>10 класс (русский язык)</t>
  </si>
  <si>
    <t>5.6.1.8</t>
  </si>
  <si>
    <t>10 класс (математика)</t>
  </si>
  <si>
    <t>5.6.2</t>
  </si>
  <si>
    <t>Численность/ удельный вес обучающихся образовательной организации, справившихся с диагностической работой на повышенном уровне:</t>
  </si>
  <si>
    <t>5.6.2.1</t>
  </si>
  <si>
    <t>5.6.2.2</t>
  </si>
  <si>
    <t>5.6.2.3</t>
  </si>
  <si>
    <t>5.6.2.4</t>
  </si>
  <si>
    <t>5.6.2.5</t>
  </si>
  <si>
    <t>5.6.2.6</t>
  </si>
  <si>
    <t>5.6.2.7</t>
  </si>
  <si>
    <t>5.6.2.8</t>
  </si>
  <si>
    <t>5.2. Результаты ЕГЭ учащихся, получающих образование с углубленным изучением отдельных предметов</t>
  </si>
  <si>
    <t>Предметы, изучаемые на углубленном уровне</t>
  </si>
  <si>
    <t>Количество классов</t>
  </si>
  <si>
    <t>Численность выпускников</t>
  </si>
  <si>
    <t>Численность сдававших ЕГЭ по предмету</t>
  </si>
  <si>
    <t>Доля сдававших ЕГЭ по предмету</t>
  </si>
  <si>
    <t>Численность участников ЕГЭ, получивших результаты ниже установленного минимального количества баллов</t>
  </si>
  <si>
    <t xml:space="preserve">Доля участников ЕГЭ, получивших результаты ниже установленного минимального количества баллов </t>
  </si>
  <si>
    <t>Численность участников ЕГЭ, сдавших экзамен по предмету с результатом ТБ2 и выше</t>
  </si>
  <si>
    <t>Доля участников ЕГЭ, сдавших экзамен по предмету с результатом ТБ2 и выше</t>
  </si>
  <si>
    <t>физика</t>
  </si>
  <si>
    <t>5.3. Результаты ЕГЭ учащихся, получающих образование в рамках профильного обучения</t>
  </si>
  <si>
    <t>Предметы, изучаемые на профильном уровне</t>
  </si>
  <si>
    <t xml:space="preserve">Численность участников ЕГЭ, получивших результаты ниже минимального количества баллов  </t>
  </si>
  <si>
    <t>Удельный вес численности участников ЕГЭ, получивших результаты ниже минимального количества баллов</t>
  </si>
  <si>
    <t>Удельный вес численности участников ЕГЭ, сдавших экзамен по предмету с результатом ТБ2 и выше</t>
  </si>
  <si>
    <t>обществознание</t>
  </si>
  <si>
    <t>Раздел 6. Школьный климат</t>
  </si>
  <si>
    <t>6.1</t>
  </si>
  <si>
    <t>Показатель удовлетворенности родителей сторонами образовательного процесса:</t>
  </si>
  <si>
    <t>6.1.1</t>
  </si>
  <si>
    <t>социально-психологической;</t>
  </si>
  <si>
    <t>Показатель удовлетворенности может принимать значения от 0 до 4. Если У&gt;=3, то можно говорить о высокой степени удовлетворенности, если 2&lt;=У&lt;3 - о средней степени удовлетворенности, У&lt;2 - низкой.</t>
  </si>
  <si>
    <t>6.1.2</t>
  </si>
  <si>
    <t>деятельностной;</t>
  </si>
  <si>
    <t>6.1.3</t>
  </si>
  <si>
    <t>организационной;</t>
  </si>
  <si>
    <t>6.1.4</t>
  </si>
  <si>
    <t>административной</t>
  </si>
  <si>
    <t>Раздел 7. Безопасность пребывания в школе</t>
  </si>
  <si>
    <t>7.1</t>
  </si>
  <si>
    <t>Система охраны и наблюдения за порядком на территории школы</t>
  </si>
  <si>
    <t>7.2</t>
  </si>
  <si>
    <t>Система пожарной безопасности в школе</t>
  </si>
  <si>
    <t>7.3</t>
  </si>
  <si>
    <t>Наличие оборудования и условий для обеспечения безопасности в учебном процессе (уроки химии, физической культуры, труда и т.д.)</t>
  </si>
  <si>
    <t>7.4</t>
  </si>
  <si>
    <t>Численность/ удельный вес численности обучающихся, состоящих на учете в инспекции по делам несовершеннолетних</t>
  </si>
  <si>
    <t>7.5</t>
  </si>
  <si>
    <t>Численность/ удельный вес численности обучающихся, состоящих на внутришкольном учете</t>
  </si>
  <si>
    <t xml:space="preserve">Раздел 8. Охрана и укрепление физического, психологического и социального здоровья обучающихся </t>
  </si>
  <si>
    <t>8.1</t>
  </si>
  <si>
    <t>Система мероприятий по сохранению здоровья обучающихся</t>
  </si>
  <si>
    <t>8.2</t>
  </si>
  <si>
    <t>Численность/ удельный вес численности учащихся общеобразовательных организаций, которые получают двухразовое горячее питание</t>
  </si>
  <si>
    <t>8.3</t>
  </si>
  <si>
    <t>Численность/ удельный вес численности учащихся, обеспеченных территорией, оборудованной для реализации раздела «Легкая атлетика»</t>
  </si>
  <si>
    <t>8.4</t>
  </si>
  <si>
    <t>Численность/ удельный вес численности детей, занимающихся в спортивных кружках</t>
  </si>
  <si>
    <t>8.5</t>
  </si>
  <si>
    <t>Система социально-психологического сопровождения обучающихся:</t>
  </si>
  <si>
    <t>8.5.1</t>
  </si>
  <si>
    <t>в адаптационный период</t>
  </si>
  <si>
    <t>8.5.2</t>
  </si>
  <si>
    <t>на разных возрастах</t>
  </si>
  <si>
    <t>8.5.3</t>
  </si>
  <si>
    <t>наличие программы социально-психологического мониторинга</t>
  </si>
  <si>
    <t>8.6. Наличие и оценка состояния специальных помещений</t>
  </si>
  <si>
    <t>Наименование</t>
  </si>
  <si>
    <t>Наличие (да/нет)</t>
  </si>
  <si>
    <t>Оценка состояния(4/3/2/1)</t>
  </si>
  <si>
    <t>Теплый туалет</t>
  </si>
  <si>
    <t>Столовая или зал для приема пищи</t>
  </si>
  <si>
    <t>Медицинский кабинет</t>
  </si>
  <si>
    <t>Кабинет социального педагога</t>
  </si>
  <si>
    <t>Кабинет психолога</t>
  </si>
  <si>
    <t>тренажерный зал</t>
  </si>
  <si>
    <t>актовый зал</t>
  </si>
  <si>
    <t>информационно-методический центр</t>
  </si>
  <si>
    <t>универсальная аудитория</t>
  </si>
  <si>
    <t>мастерские</t>
  </si>
  <si>
    <t>спортивный зал</t>
  </si>
  <si>
    <t>Раздел 9. Наличие и оценка состояния специальных кабинетов</t>
  </si>
  <si>
    <t>Специальный кабинет</t>
  </si>
  <si>
    <t>Оснащенность необходимым оборудованием (4/3/2/1)</t>
  </si>
  <si>
    <t>Оценка состояния (4/3/2/1)</t>
  </si>
  <si>
    <t>9.1</t>
  </si>
  <si>
    <t>Кабинет информатики</t>
  </si>
  <si>
    <t>9.2</t>
  </si>
  <si>
    <t>Кабинет физики с лабораторией</t>
  </si>
  <si>
    <t>9.3</t>
  </si>
  <si>
    <t>Кабинет химии с лабораторией</t>
  </si>
  <si>
    <t>9.4</t>
  </si>
  <si>
    <t>Кабинет биологии с лабораторией</t>
  </si>
  <si>
    <t>9.5</t>
  </si>
  <si>
    <t>Кабинет домоводства</t>
  </si>
  <si>
    <t>9.6</t>
  </si>
  <si>
    <t>Мастерские</t>
  </si>
  <si>
    <t>9.7</t>
  </si>
  <si>
    <t>Библиотека с читальным залом</t>
  </si>
  <si>
    <t>9.8</t>
  </si>
  <si>
    <t>Спортзал</t>
  </si>
  <si>
    <t>9.9</t>
  </si>
  <si>
    <t>Бассейн</t>
  </si>
  <si>
    <t>9.10</t>
  </si>
  <si>
    <t>Специализированные помещения для организации внеурочной деятельности</t>
  </si>
  <si>
    <t>Раздел 10. Учебная литература и информационные ресурсы</t>
  </si>
  <si>
    <t>10.1</t>
  </si>
  <si>
    <t>Обеспеченность в необходимом количестве учебной литературой обучающихся</t>
  </si>
  <si>
    <t>10.2</t>
  </si>
  <si>
    <t>Наличие и наполняемость в библиотеке фонда художественной, справочной, познавательной литературы</t>
  </si>
  <si>
    <t>10.3</t>
  </si>
  <si>
    <t>Наличие учебно-методической литературы и электронных образовательных ресурсов</t>
  </si>
  <si>
    <t>Раздел 11. Развитие обучающихся через дополнительное образование</t>
  </si>
  <si>
    <t>11.1</t>
  </si>
  <si>
    <t>Наличие и доступность различных форм дополнительного образования в образовательной организации:</t>
  </si>
  <si>
    <t>11.1.1</t>
  </si>
  <si>
    <t>Наличие кружков (перечислить каких)/ доля обучающихся, посещающих кружки</t>
  </si>
  <si>
    <t>перечисление кружков</t>
  </si>
  <si>
    <t>Логоритмика
Элементы ораторского искусства
Проектная деятельность учащихся
Телемастерство
Французский с «Синей птицей»
Говорим, читаем, пишем по-французски
Французский с удовольствием
Путешествие во Францию
Деловое письмо
Робототехника
Радиоэлектроника
3D моделирование
Решение олимпиадных задач по математике
Декоративно-прикладное искусство
Инфознайка
Мой родной город – Новосибирск
Быть здоровым – здорово!
Умники и умницы
Эрудит
Акварелька
Разговор о правильном питании
Волшебный завиток
Земля – наш дом
Мои права
Цифровой ветерок
Россия – наша Родина
Фантазеры
В мире прекрасного
Я познаю мир
Я - исследователь</t>
  </si>
  <si>
    <t xml:space="preserve">чел. </t>
  </si>
  <si>
    <t>11.1.1.1</t>
  </si>
  <si>
    <t xml:space="preserve">в том числе обучающихся по программе начального общего образования </t>
  </si>
  <si>
    <t>Логоритмика
Проектная деятельность учащихся
Робототехника
Декоративно-прикладное искусство
Инфознайка
Мой родной город – Новосибирск
Быть здоровым – здорово!
Умники и умницы
Акварелька
Разговор о правильном питании
Волшебный завиток
Земля – наш дом
Цифровой ветерок
Россия – наша Родина
Фантазеры
В мире прекрасного
Я познаю мир
Я - исследователь</t>
  </si>
  <si>
    <t>11.1.1.2</t>
  </si>
  <si>
    <t xml:space="preserve">в том числе обучающихся по программе основного общего образования </t>
  </si>
  <si>
    <t>Элементы ораторского искусства
Проектная деятельность учащихся
Телемастерство
Французский с «Синей птицей»
Говорим, читаем, пишем по-французски
Робототехника
Радиоэлектроника
3D моделирование
Решение олимпиадных задач по математике
Декоративно-прикладное искусство
Инфознайка
Мой родной город – Новосибирск
Быть здоровым – здорово!
Эрудит
Разговор о правильном питании
Земля – наш дом
Мои права
Цифровой ветерок
Россия – наша Родина
В мире прекрасного
Я познаю мир
Я - исследователь</t>
  </si>
  <si>
    <t>11.1.1.3</t>
  </si>
  <si>
    <t>в том числе обучающихся по программе среднего общего образования</t>
  </si>
  <si>
    <t>Элементы ораторского искусства
Проектная деятельность учащихся
Телемастерство
Французский с удовольствием
Путешествие во Францию
Деловое письмо
Робототехника
Радиоэлектроника
3D моделирование
Решение олимпиадных задач по математике
Мой родной город – Новосибирск
Быть здоровым – здорово!
Эрудит
Мои права
Россия – наша Родина
В мире прекрасного
Я - исследователь</t>
  </si>
  <si>
    <t>11.1.2</t>
  </si>
  <si>
    <t>Наличие секций (перечислить каких)/ доля обучающихся, посещающих секции</t>
  </si>
  <si>
    <t>перечисление секций</t>
  </si>
  <si>
    <t>волейбол
баскетбол
«Здоровье+»
«Меткий стрелок»
«Плавание и полиатлон»
Спортивное плавание</t>
  </si>
  <si>
    <t>11.1.2.1</t>
  </si>
  <si>
    <t>«Здоровье+»
Спортивное плавание</t>
  </si>
  <si>
    <t>11.1.2.2</t>
  </si>
  <si>
    <t>11.1.2.3</t>
  </si>
  <si>
    <t>волейбол
баскетбол
«Здоровье+»
«Меткий стрелок»
«Плавание и полиатлон»</t>
  </si>
  <si>
    <t>11.1.3</t>
  </si>
  <si>
    <t>Наличие клубов (перечислить каких)/ доля обучающихся, посещающих клубы</t>
  </si>
  <si>
    <t>перечисление клубов</t>
  </si>
  <si>
    <t>интеллектуальный клуб "Логос";
военно-патриотический клуб "Патриот";
клуб здорового образа жизни "Здоровье+"</t>
  </si>
  <si>
    <t>11.1.3.1</t>
  </si>
  <si>
    <t>клуб здорового образа жизни "Здоровье+"</t>
  </si>
  <si>
    <t>11.1.3.2</t>
  </si>
  <si>
    <t>11.1.3.3</t>
  </si>
  <si>
    <t>11.2</t>
  </si>
  <si>
    <t>Общий охват обучающихся дополнительным образованием</t>
  </si>
  <si>
    <t>на 20 сентября, чел.</t>
  </si>
  <si>
    <t>на 25 мая, чел.</t>
  </si>
  <si>
    <t>11.3</t>
  </si>
  <si>
    <t>Количество/ доля обучающихся, принявших участие в фестивалях, смотрах, конкурсах:</t>
  </si>
  <si>
    <t>11.3.1</t>
  </si>
  <si>
    <t>муниципальных</t>
  </si>
  <si>
    <t>11.3.2</t>
  </si>
  <si>
    <t>региональных</t>
  </si>
  <si>
    <t>11.3.3</t>
  </si>
  <si>
    <t>федеральных</t>
  </si>
  <si>
    <t>11.3.4</t>
  </si>
  <si>
    <t>международных</t>
  </si>
  <si>
    <t>11.4</t>
  </si>
  <si>
    <t>Количество/доля обучающихся – победителей и призёров фестивалей, смотров, конкурсов:</t>
  </si>
  <si>
    <t>11.4.1</t>
  </si>
  <si>
    <t>11.4.2</t>
  </si>
  <si>
    <t xml:space="preserve">региональных </t>
  </si>
  <si>
    <t>11.4.3</t>
  </si>
  <si>
    <t>11.5</t>
  </si>
  <si>
    <t>Договор (договоры) о сотрудничестве с учреждениями дополнительного образования</t>
  </si>
  <si>
    <t>Раздел 12. Информация, необходимая для автоматизированного расчёта показателей</t>
  </si>
  <si>
    <t>12.1. Численность обучающихся по классам, чел</t>
  </si>
  <si>
    <t>1 кл</t>
  </si>
  <si>
    <t>2 кл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</si>
  <si>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</si>
  <si>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</si>
  <si>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</si>
  <si>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</si>
  <si>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</si>
  <si>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</si>
  <si>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</si>
  <si>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</si>
  <si>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</si>
  <si>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12.2</t>
  </si>
  <si>
    <t>Численность учащихся в возрасте 14-17 лет, чел.</t>
  </si>
  <si>
    <t>12.3</t>
  </si>
  <si>
    <t>Общая численность работников образовательной организации, чел.</t>
  </si>
  <si>
    <t>12.4</t>
  </si>
  <si>
    <t>Общая численность административно-хозяйственных работников,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</si>
</sst>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b/>
      <sz val="14"/>
      <color rgb="FFC00000"/>
      <name val="Times New Roman"/>
    </font>
    <font>
      <i/>
      <sz val="11"/>
      <color rgb="FF000000"/>
      <name val="Times New Roman"/>
    </font>
    <font>
      <b/>
      <sz val="14"/>
      <color rgb="FF000000"/>
      <name val="Times New Roman"/>
    </font>
    <font>
      <u/>
      <sz val="10"/>
      <color rgb="FF0000FF"/>
      <name val="Times New Roman"/>
    </font>
    <font>
      <b/>
      <sz val="16"/>
      <color rgb="FF000000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2" borderId="0" xfId="0" applyFill="1"/>
    <xf numFmtId="0" fontId="0" fillId="2" borderId="0" xfId="0" applyFill="1"/>
    <xf numFmtId="0" fontId="1" fillId="3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justify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49" fontId="0" fillId="2" borderId="0" xfId="0" applyNumberFormat="1" applyFill="1"/>
    <xf numFmtId="49" fontId="1" fillId="2" borderId="0" xfId="0" applyNumberFormat="1" applyFont="1" applyFill="1" applyAlignment="1">
      <alignment horizontal="center" wrapText="1"/>
    </xf>
    <xf numFmtId="0" fontId="4" fillId="2" borderId="0" xfId="0" applyFont="1" applyFill="1"/>
    <xf numFmtId="0" fontId="0" fillId="3" borderId="0" xfId="0" applyFill="1"/>
    <xf numFmtId="49" fontId="1" fillId="2" borderId="0" xfId="0" applyNumberFormat="1" applyFont="1" applyFill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9" fontId="0" fillId="2" borderId="0" xfId="0" applyNumberFormat="1" applyFill="1" applyAlignment="1" applyProtection="1">
      <alignment vertical="center"/>
    </xf>
    <xf numFmtId="0" fontId="0" fillId="2" borderId="0" xfId="0" applyFill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0" fontId="1" fillId="3" borderId="1" xfId="0" applyNumberFormat="1" applyFont="1" applyFill="1" applyBorder="1" applyAlignment="1" applyProtection="1">
      <alignment horizontal="center" vertical="center" wrapText="1"/>
    </xf>
    <xf numFmtId="10" fontId="1" fillId="3" borderId="1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49" fontId="8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90" zoomScaleNormal="90" workbookViewId="0"/>
  </sheetViews>
  <sheetFormatPr defaultRowHeight="14.5" x14ac:dyDescent="0.35"/>
  <cols>
    <col min="1" max="1" width="4.90625" style="1" customWidth="1"/>
    <col min="2" max="2" width="52.1796875" customWidth="1"/>
    <col min="3" max="3" width="69.08984375" customWidth="1"/>
    <col min="4" max="4" width="39.08984375" customWidth="1"/>
  </cols>
  <sheetData>
    <row r="1" spans="1:3" x14ac:dyDescent="0.35">
      <c r="A1" s="15"/>
    </row>
    <row r="2" spans="1:3" ht="20" x14ac:dyDescent="0.4">
      <c r="B2" s="91" t="s">
        <v>0</v>
      </c>
      <c r="C2" s="91"/>
    </row>
    <row r="3" spans="1:3" ht="17.5" x14ac:dyDescent="0.35">
      <c r="B3" s="11"/>
    </row>
    <row r="4" spans="1:3" ht="20" x14ac:dyDescent="0.4">
      <c r="B4" s="90" t="s">
        <v>1</v>
      </c>
      <c r="C4" s="90"/>
    </row>
    <row r="5" spans="1:3" ht="17.5" x14ac:dyDescent="0.35">
      <c r="B5" s="11"/>
    </row>
    <row r="6" spans="1:3" ht="42" x14ac:dyDescent="0.35">
      <c r="B6" s="22" t="s">
        <v>2</v>
      </c>
      <c r="C6" s="23" t="s">
        <v>3</v>
      </c>
    </row>
    <row r="7" spans="1:3" ht="28" x14ac:dyDescent="0.35">
      <c r="B7" s="22" t="s">
        <v>4</v>
      </c>
      <c r="C7" s="23" t="s">
        <v>5</v>
      </c>
    </row>
    <row r="8" spans="1:3" x14ac:dyDescent="0.35">
      <c r="B8" s="22" t="s">
        <v>6</v>
      </c>
      <c r="C8" s="23"/>
    </row>
    <row r="9" spans="1:3" ht="42" x14ac:dyDescent="0.35">
      <c r="B9" s="22" t="s">
        <v>7</v>
      </c>
      <c r="C9" s="23" t="s">
        <v>8</v>
      </c>
    </row>
    <row r="10" spans="1:3" ht="70" x14ac:dyDescent="0.35">
      <c r="B10" s="22" t="s">
        <v>9</v>
      </c>
      <c r="C10" s="23" t="s">
        <v>10</v>
      </c>
    </row>
    <row r="11" spans="1:3" ht="28" x14ac:dyDescent="0.35">
      <c r="A11" s="10"/>
      <c r="B11" s="22" t="s">
        <v>11</v>
      </c>
      <c r="C11" s="23" t="s">
        <v>12</v>
      </c>
    </row>
    <row r="12" spans="1:3" x14ac:dyDescent="0.35">
      <c r="A12" s="10"/>
    </row>
  </sheetData>
  <sheetProtection password="9FBE" sheet="1" formatCells="0" formatColumns="0" formatRows="0" insertColumns="0" insertRows="0" insertHyperlinks="0" deleteColumns="0" deleteRows="0" sort="0" autoFilter="0" pivotTables="0"/>
  <mergeCells count="2">
    <mergeCell ref="B4:C4"/>
    <mergeCell ref="B2:C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4.5" x14ac:dyDescent="0.35"/>
  <cols>
    <col min="2" max="2" width="30.81640625" customWidth="1"/>
    <col min="3" max="5" width="14.453125" customWidth="1"/>
    <col min="6" max="6" width="11.81640625" customWidth="1"/>
  </cols>
  <sheetData>
    <row r="1" spans="1:13" x14ac:dyDescent="0.35">
      <c r="A1" s="15"/>
    </row>
    <row r="3" spans="1:13" ht="17.5" x14ac:dyDescent="0.35">
      <c r="A3" s="109" t="s">
        <v>237</v>
      </c>
      <c r="B3" s="109"/>
      <c r="C3" s="109"/>
      <c r="D3" s="109"/>
      <c r="E3" s="109"/>
    </row>
    <row r="4" spans="1:13" x14ac:dyDescent="0.35">
      <c r="A4" s="29"/>
      <c r="B4" s="29"/>
      <c r="C4" s="29"/>
      <c r="D4" s="29"/>
      <c r="E4" s="29"/>
    </row>
    <row r="5" spans="1:13" x14ac:dyDescent="0.35">
      <c r="A5" s="121" t="s">
        <v>83</v>
      </c>
      <c r="B5" s="110" t="s">
        <v>15</v>
      </c>
      <c r="C5" s="121" t="s">
        <v>16</v>
      </c>
      <c r="D5" s="111"/>
      <c r="E5" s="111"/>
    </row>
    <row r="6" spans="1:13" x14ac:dyDescent="0.35">
      <c r="A6" s="111"/>
      <c r="B6" s="111"/>
      <c r="C6" s="20" t="s">
        <v>17</v>
      </c>
      <c r="D6" s="20" t="s">
        <v>18</v>
      </c>
      <c r="E6" s="21" t="s">
        <v>19</v>
      </c>
    </row>
    <row r="7" spans="1:13" ht="42" x14ac:dyDescent="0.35">
      <c r="A7" s="44" t="s">
        <v>238</v>
      </c>
      <c r="B7" s="45" t="s">
        <v>239</v>
      </c>
      <c r="C7" s="46"/>
      <c r="D7" s="46"/>
      <c r="E7" s="46"/>
    </row>
    <row r="8" spans="1:13" x14ac:dyDescent="0.35">
      <c r="A8" s="38" t="s">
        <v>240</v>
      </c>
      <c r="B8" s="24" t="s">
        <v>241</v>
      </c>
      <c r="C8" s="25"/>
      <c r="D8" s="25"/>
      <c r="E8" s="40"/>
      <c r="G8" s="122" t="s">
        <v>242</v>
      </c>
      <c r="H8" s="122"/>
      <c r="I8" s="122"/>
      <c r="J8" s="122"/>
      <c r="K8" s="122"/>
      <c r="L8" s="122"/>
      <c r="M8" s="7"/>
    </row>
    <row r="9" spans="1:13" x14ac:dyDescent="0.35">
      <c r="A9" s="38" t="s">
        <v>243</v>
      </c>
      <c r="B9" s="24" t="s">
        <v>244</v>
      </c>
      <c r="C9" s="25"/>
      <c r="D9" s="25"/>
      <c r="E9" s="40"/>
      <c r="G9" s="122"/>
      <c r="H9" s="122"/>
      <c r="I9" s="122"/>
      <c r="J9" s="122"/>
      <c r="K9" s="122"/>
      <c r="L9" s="122"/>
      <c r="M9" s="7"/>
    </row>
    <row r="10" spans="1:13" x14ac:dyDescent="0.35">
      <c r="A10" s="38" t="s">
        <v>245</v>
      </c>
      <c r="B10" s="24" t="s">
        <v>246</v>
      </c>
      <c r="C10" s="25"/>
      <c r="D10" s="25"/>
      <c r="E10" s="40"/>
      <c r="G10" s="122"/>
      <c r="H10" s="122"/>
      <c r="I10" s="122"/>
      <c r="J10" s="122"/>
      <c r="K10" s="122"/>
      <c r="L10" s="122"/>
      <c r="M10" s="7"/>
    </row>
    <row r="11" spans="1:13" x14ac:dyDescent="0.35">
      <c r="A11" s="38" t="s">
        <v>247</v>
      </c>
      <c r="B11" s="24" t="s">
        <v>248</v>
      </c>
      <c r="C11" s="25"/>
      <c r="D11" s="25"/>
      <c r="E11" s="40"/>
      <c r="G11" s="122"/>
      <c r="H11" s="122"/>
      <c r="I11" s="122"/>
      <c r="J11" s="122"/>
      <c r="K11" s="122"/>
      <c r="L11" s="122"/>
      <c r="M11" s="7"/>
    </row>
  </sheetData>
  <sheetProtection password="9FBE" sheet="1" formatCells="0" formatColumns="0" formatRows="0" insertColumns="0" insertRows="0" insertHyperlinks="0" deleteColumns="0" deleteRows="0" sort="0" autoFilter="0" pivotTables="0"/>
  <mergeCells count="5">
    <mergeCell ref="A3:E3"/>
    <mergeCell ref="A5:A6"/>
    <mergeCell ref="B5:B6"/>
    <mergeCell ref="C5:E5"/>
    <mergeCell ref="G8:L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RowHeight="14.5" x14ac:dyDescent="0.35"/>
  <cols>
    <col min="1" max="1" width="6.90625" customWidth="1"/>
    <col min="2" max="2" width="41.90625" customWidth="1"/>
    <col min="3" max="5" width="15.54296875" customWidth="1"/>
    <col min="6" max="6" width="51.453125" customWidth="1"/>
  </cols>
  <sheetData>
    <row r="1" spans="1:5" x14ac:dyDescent="0.35">
      <c r="B1" s="15"/>
    </row>
    <row r="3" spans="1:5" ht="17.5" x14ac:dyDescent="0.35">
      <c r="A3" s="109" t="s">
        <v>249</v>
      </c>
      <c r="B3" s="109"/>
      <c r="C3" s="109"/>
      <c r="D3" s="109"/>
      <c r="E3" s="109"/>
    </row>
    <row r="4" spans="1:5" ht="17.5" x14ac:dyDescent="0.35">
      <c r="A4" s="29"/>
      <c r="B4" s="36"/>
      <c r="C4" s="36"/>
      <c r="D4" s="36"/>
      <c r="E4" s="29"/>
    </row>
    <row r="5" spans="1:5" x14ac:dyDescent="0.35">
      <c r="A5" s="121" t="s">
        <v>83</v>
      </c>
      <c r="B5" s="110" t="s">
        <v>15</v>
      </c>
      <c r="C5" s="121" t="s">
        <v>16</v>
      </c>
      <c r="D5" s="111"/>
      <c r="E5" s="111"/>
    </row>
    <row r="6" spans="1:5" x14ac:dyDescent="0.35">
      <c r="A6" s="111"/>
      <c r="B6" s="111"/>
      <c r="C6" s="20" t="s">
        <v>17</v>
      </c>
      <c r="D6" s="20" t="s">
        <v>18</v>
      </c>
      <c r="E6" s="21" t="s">
        <v>19</v>
      </c>
    </row>
    <row r="7" spans="1:5" ht="28" x14ac:dyDescent="0.35">
      <c r="A7" s="44" t="s">
        <v>250</v>
      </c>
      <c r="B7" s="45" t="s">
        <v>251</v>
      </c>
      <c r="C7" s="60"/>
      <c r="D7" s="60"/>
      <c r="E7" s="61">
        <v>4</v>
      </c>
    </row>
    <row r="8" spans="1:5" x14ac:dyDescent="0.35">
      <c r="A8" s="38" t="s">
        <v>252</v>
      </c>
      <c r="B8" s="24" t="s">
        <v>253</v>
      </c>
      <c r="C8" s="55"/>
      <c r="D8" s="55"/>
      <c r="E8" s="59">
        <v>4</v>
      </c>
    </row>
    <row r="9" spans="1:5" ht="56" x14ac:dyDescent="0.35">
      <c r="A9" s="38" t="s">
        <v>254</v>
      </c>
      <c r="B9" s="24" t="s">
        <v>255</v>
      </c>
      <c r="C9" s="55"/>
      <c r="D9" s="55"/>
      <c r="E9" s="59">
        <v>4</v>
      </c>
    </row>
    <row r="10" spans="1:5" ht="42" x14ac:dyDescent="0.35">
      <c r="A10" s="38" t="s">
        <v>256</v>
      </c>
      <c r="B10" s="24" t="s">
        <v>257</v>
      </c>
      <c r="C10" s="56"/>
      <c r="D10" s="56"/>
      <c r="E10" s="56"/>
    </row>
    <row r="11" spans="1:5" x14ac:dyDescent="0.35">
      <c r="A11" s="38"/>
      <c r="B11" s="24" t="s">
        <v>44</v>
      </c>
      <c r="C11" s="55"/>
      <c r="D11" s="55"/>
      <c r="E11" s="59">
        <v>1</v>
      </c>
    </row>
    <row r="12" spans="1:5" x14ac:dyDescent="0.35">
      <c r="A12" s="38"/>
      <c r="B12" s="24" t="s">
        <v>45</v>
      </c>
      <c r="C12" s="86" t="str">
        <f>IF(AND('Раздел 12'!C23&lt;&gt;"",'Раздел 12'!C23&lt;&gt;0),C11/'Раздел 12'!C23,"")</f>
        <v/>
      </c>
      <c r="D12" s="86" t="str">
        <f>IF(AND('Раздел 12'!D23&lt;&gt;"",'Раздел 12'!D23&lt;&gt;0),D11/'Раздел 12'!D23,"")</f>
        <v/>
      </c>
      <c r="E12" s="86">
        <f>IF(AND('Раздел 12'!E23&lt;&gt;"",'Раздел 12'!E23&lt;&gt;0),E11/'Раздел 12'!E23,"")</f>
        <v>2.7932960893854749E-3</v>
      </c>
    </row>
    <row r="13" spans="1:5" ht="42" x14ac:dyDescent="0.35">
      <c r="A13" s="38" t="s">
        <v>258</v>
      </c>
      <c r="B13" s="24" t="s">
        <v>259</v>
      </c>
      <c r="C13" s="56"/>
      <c r="D13" s="56"/>
      <c r="E13" s="56"/>
    </row>
    <row r="14" spans="1:5" x14ac:dyDescent="0.35">
      <c r="A14" s="34"/>
      <c r="B14" s="24" t="s">
        <v>44</v>
      </c>
      <c r="C14" s="55"/>
      <c r="D14" s="55"/>
      <c r="E14" s="55">
        <v>3</v>
      </c>
    </row>
    <row r="15" spans="1:5" x14ac:dyDescent="0.35">
      <c r="A15" s="34"/>
      <c r="B15" s="24" t="s">
        <v>45</v>
      </c>
      <c r="C15" s="86" t="str">
        <f>IF(AND('Раздел 1, ч 1'!C$6&lt;&gt;"",'Раздел 1, ч 1'!C$6&lt;&gt;0),C14/'Раздел 1, ч 1'!C$6,"")</f>
        <v/>
      </c>
      <c r="D15" s="86" t="str">
        <f>IF(AND('Раздел 1, ч 1'!D$6&lt;&gt;"",'Раздел 1, ч 1'!D$6&lt;&gt;0),D14/'Раздел 1, ч 1'!D$6,"")</f>
        <v/>
      </c>
      <c r="E15" s="86">
        <f>IF(AND('Раздел 1, ч 1'!E$6&lt;&gt;"",'Раздел 1, ч 1'!E$6&lt;&gt;0),E14/'Раздел 1, ч 1'!E$6,"")</f>
        <v>3.0364372469635628E-3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A5:A6"/>
    <mergeCell ref="B5:B6"/>
    <mergeCell ref="C5:E5"/>
    <mergeCell ref="A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4.5" x14ac:dyDescent="0.35"/>
  <cols>
    <col min="1" max="1" width="9.08984375" customWidth="1"/>
    <col min="2" max="2" width="45.90625" customWidth="1"/>
    <col min="3" max="5" width="15.54296875" customWidth="1"/>
    <col min="6" max="7" width="13.90625" customWidth="1"/>
    <col min="8" max="10" width="13.36328125" customWidth="1"/>
  </cols>
  <sheetData>
    <row r="1" spans="1:8" x14ac:dyDescent="0.35">
      <c r="A1" s="15"/>
    </row>
    <row r="3" spans="1:8" ht="17.5" x14ac:dyDescent="0.35">
      <c r="A3" s="109" t="s">
        <v>260</v>
      </c>
      <c r="B3" s="109"/>
      <c r="C3" s="109"/>
      <c r="D3" s="109"/>
      <c r="E3" s="109"/>
      <c r="F3" s="109"/>
      <c r="G3" s="109"/>
      <c r="H3" s="109"/>
    </row>
    <row r="4" spans="1:8" x14ac:dyDescent="0.35">
      <c r="A4" s="29"/>
      <c r="B4" s="29"/>
      <c r="C4" s="29"/>
      <c r="D4" s="29"/>
      <c r="E4" s="29"/>
      <c r="F4" s="29"/>
      <c r="G4" s="29"/>
      <c r="H4" s="29"/>
    </row>
    <row r="5" spans="1:8" x14ac:dyDescent="0.35">
      <c r="A5" s="108" t="s">
        <v>83</v>
      </c>
      <c r="B5" s="96" t="s">
        <v>15</v>
      </c>
      <c r="C5" s="107" t="s">
        <v>16</v>
      </c>
      <c r="D5" s="94"/>
      <c r="E5" s="95"/>
      <c r="F5" s="29"/>
      <c r="G5" s="29"/>
      <c r="H5" s="29"/>
    </row>
    <row r="6" spans="1:8" x14ac:dyDescent="0.35">
      <c r="A6" s="123"/>
      <c r="B6" s="124"/>
      <c r="C6" s="21" t="s">
        <v>17</v>
      </c>
      <c r="D6" s="21" t="s">
        <v>18</v>
      </c>
      <c r="E6" s="21" t="s">
        <v>19</v>
      </c>
      <c r="F6" s="29"/>
      <c r="G6" s="29"/>
      <c r="H6" s="29"/>
    </row>
    <row r="7" spans="1:8" ht="28" x14ac:dyDescent="0.35">
      <c r="A7" s="6" t="s">
        <v>261</v>
      </c>
      <c r="B7" s="24" t="s">
        <v>262</v>
      </c>
      <c r="C7" s="55"/>
      <c r="D7" s="55"/>
      <c r="E7" s="59">
        <v>4</v>
      </c>
      <c r="F7" s="29"/>
      <c r="G7" s="29"/>
      <c r="H7" s="29"/>
    </row>
    <row r="8" spans="1:8" ht="42" x14ac:dyDescent="0.35">
      <c r="A8" s="6" t="s">
        <v>263</v>
      </c>
      <c r="B8" s="24" t="s">
        <v>264</v>
      </c>
      <c r="C8" s="56"/>
      <c r="D8" s="56"/>
      <c r="E8" s="56"/>
      <c r="F8" s="29"/>
      <c r="G8" s="29"/>
      <c r="H8" s="29"/>
    </row>
    <row r="9" spans="1:8" x14ac:dyDescent="0.35">
      <c r="A9" s="6"/>
      <c r="B9" s="24" t="s">
        <v>44</v>
      </c>
      <c r="C9" s="55"/>
      <c r="D9" s="55"/>
      <c r="E9" s="59">
        <v>85</v>
      </c>
      <c r="F9" s="29"/>
      <c r="G9" s="29"/>
      <c r="H9" s="29"/>
    </row>
    <row r="10" spans="1:8" x14ac:dyDescent="0.35">
      <c r="A10" s="6"/>
      <c r="B10" s="24" t="s">
        <v>45</v>
      </c>
      <c r="C10" s="86"/>
      <c r="D10" s="86"/>
      <c r="E10" s="88">
        <v>0.09</v>
      </c>
      <c r="F10" s="29"/>
      <c r="G10" s="29"/>
      <c r="H10" s="29"/>
    </row>
    <row r="11" spans="1:8" ht="56" x14ac:dyDescent="0.35">
      <c r="A11" s="6" t="s">
        <v>265</v>
      </c>
      <c r="B11" s="24" t="s">
        <v>266</v>
      </c>
      <c r="C11" s="56"/>
      <c r="D11" s="56"/>
      <c r="E11" s="56"/>
      <c r="F11" s="29"/>
      <c r="G11" s="29"/>
      <c r="H11" s="29"/>
    </row>
    <row r="12" spans="1:8" x14ac:dyDescent="0.35">
      <c r="A12" s="6"/>
      <c r="B12" s="24" t="s">
        <v>44</v>
      </c>
      <c r="C12" s="55"/>
      <c r="D12" s="55"/>
      <c r="E12" s="59">
        <v>992</v>
      </c>
      <c r="F12" s="29"/>
      <c r="G12" s="29"/>
      <c r="H12" s="29"/>
    </row>
    <row r="13" spans="1:8" x14ac:dyDescent="0.35">
      <c r="A13" s="6"/>
      <c r="B13" s="24" t="s">
        <v>45</v>
      </c>
      <c r="C13" s="86"/>
      <c r="D13" s="86"/>
      <c r="E13" s="88">
        <v>1</v>
      </c>
      <c r="F13" s="29"/>
      <c r="G13" s="29"/>
      <c r="H13" s="29"/>
    </row>
    <row r="14" spans="1:8" ht="28" x14ac:dyDescent="0.35">
      <c r="A14" s="6" t="s">
        <v>267</v>
      </c>
      <c r="B14" s="24" t="s">
        <v>268</v>
      </c>
      <c r="C14" s="56"/>
      <c r="D14" s="56"/>
      <c r="E14" s="56"/>
      <c r="F14" s="29"/>
      <c r="G14" s="29"/>
      <c r="H14" s="29"/>
    </row>
    <row r="15" spans="1:8" x14ac:dyDescent="0.35">
      <c r="A15" s="6"/>
      <c r="B15" s="24" t="s">
        <v>44</v>
      </c>
      <c r="C15" s="55"/>
      <c r="D15" s="55"/>
      <c r="E15" s="59"/>
      <c r="F15" s="29"/>
      <c r="G15" s="29"/>
      <c r="H15" s="29"/>
    </row>
    <row r="16" spans="1:8" x14ac:dyDescent="0.35">
      <c r="A16" s="6"/>
      <c r="B16" s="24" t="s">
        <v>45</v>
      </c>
      <c r="C16" s="86"/>
      <c r="D16" s="86"/>
      <c r="E16" s="88"/>
      <c r="F16" s="29"/>
      <c r="G16" s="29"/>
      <c r="H16" s="29"/>
    </row>
    <row r="17" spans="1:8" ht="28" x14ac:dyDescent="0.35">
      <c r="A17" s="6" t="s">
        <v>269</v>
      </c>
      <c r="B17" s="39" t="s">
        <v>270</v>
      </c>
      <c r="C17" s="56"/>
      <c r="D17" s="56"/>
      <c r="E17" s="56"/>
      <c r="F17" s="29"/>
      <c r="G17" s="29"/>
      <c r="H17" s="29"/>
    </row>
    <row r="18" spans="1:8" x14ac:dyDescent="0.35">
      <c r="A18" s="6" t="s">
        <v>271</v>
      </c>
      <c r="B18" s="39" t="s">
        <v>272</v>
      </c>
      <c r="C18" s="59"/>
      <c r="D18" s="59"/>
      <c r="E18" s="59" t="s">
        <v>119</v>
      </c>
      <c r="F18" s="29"/>
      <c r="G18" s="29"/>
      <c r="H18" s="29"/>
    </row>
    <row r="19" spans="1:8" x14ac:dyDescent="0.35">
      <c r="A19" s="6" t="s">
        <v>273</v>
      </c>
      <c r="B19" s="39" t="s">
        <v>274</v>
      </c>
      <c r="C19" s="59"/>
      <c r="D19" s="59"/>
      <c r="E19" s="59" t="s">
        <v>119</v>
      </c>
      <c r="F19" s="29"/>
      <c r="G19" s="29"/>
      <c r="H19" s="29"/>
    </row>
    <row r="20" spans="1:8" ht="28" x14ac:dyDescent="0.35">
      <c r="A20" s="6" t="s">
        <v>275</v>
      </c>
      <c r="B20" s="39" t="s">
        <v>276</v>
      </c>
      <c r="C20" s="59"/>
      <c r="D20" s="59"/>
      <c r="E20" s="59" t="s">
        <v>119</v>
      </c>
      <c r="F20" s="29"/>
      <c r="G20" s="29"/>
      <c r="H20" s="29"/>
    </row>
    <row r="21" spans="1:8" x14ac:dyDescent="0.35">
      <c r="A21" s="29"/>
      <c r="B21" s="29"/>
      <c r="C21" s="29"/>
      <c r="D21" s="29"/>
      <c r="E21" s="29"/>
      <c r="F21" s="29"/>
      <c r="G21" s="29"/>
      <c r="H21" s="29"/>
    </row>
    <row r="22" spans="1:8" x14ac:dyDescent="0.35">
      <c r="A22" s="120" t="s">
        <v>277</v>
      </c>
      <c r="B22" s="120"/>
      <c r="C22" s="120"/>
      <c r="D22" s="120"/>
      <c r="E22" s="120"/>
      <c r="F22" s="120"/>
      <c r="G22" s="120"/>
      <c r="H22" s="120"/>
    </row>
    <row r="23" spans="1:8" x14ac:dyDescent="0.35">
      <c r="A23" s="121" t="s">
        <v>14</v>
      </c>
      <c r="B23" s="108" t="s">
        <v>278</v>
      </c>
      <c r="C23" s="107" t="s">
        <v>279</v>
      </c>
      <c r="D23" s="125"/>
      <c r="E23" s="126"/>
      <c r="F23" s="107" t="s">
        <v>280</v>
      </c>
      <c r="G23" s="125"/>
      <c r="H23" s="126"/>
    </row>
    <row r="24" spans="1:8" x14ac:dyDescent="0.35">
      <c r="A24" s="121"/>
      <c r="B24" s="123"/>
      <c r="C24" s="21" t="s">
        <v>17</v>
      </c>
      <c r="D24" s="21" t="s">
        <v>18</v>
      </c>
      <c r="E24" s="21" t="s">
        <v>19</v>
      </c>
      <c r="F24" s="21" t="s">
        <v>17</v>
      </c>
      <c r="G24" s="21" t="s">
        <v>18</v>
      </c>
      <c r="H24" s="21" t="s">
        <v>19</v>
      </c>
    </row>
    <row r="25" spans="1:8" x14ac:dyDescent="0.35">
      <c r="A25" s="47">
        <v>1</v>
      </c>
      <c r="B25" s="48" t="s">
        <v>281</v>
      </c>
      <c r="C25" s="47"/>
      <c r="D25" s="47"/>
      <c r="E25" s="40" t="s">
        <v>119</v>
      </c>
      <c r="F25" s="47"/>
      <c r="G25" s="47"/>
      <c r="H25" s="40">
        <v>4</v>
      </c>
    </row>
    <row r="26" spans="1:8" x14ac:dyDescent="0.35">
      <c r="A26" s="47">
        <v>2</v>
      </c>
      <c r="B26" s="48" t="s">
        <v>282</v>
      </c>
      <c r="C26" s="47"/>
      <c r="D26" s="47"/>
      <c r="E26" s="40" t="s">
        <v>119</v>
      </c>
      <c r="F26" s="47"/>
      <c r="G26" s="47"/>
      <c r="H26" s="40">
        <v>4</v>
      </c>
    </row>
    <row r="27" spans="1:8" x14ac:dyDescent="0.35">
      <c r="A27" s="47">
        <v>3</v>
      </c>
      <c r="B27" s="48" t="s">
        <v>283</v>
      </c>
      <c r="C27" s="47"/>
      <c r="D27" s="47"/>
      <c r="E27" s="40" t="s">
        <v>119</v>
      </c>
      <c r="F27" s="47"/>
      <c r="G27" s="47"/>
      <c r="H27" s="40">
        <v>4</v>
      </c>
    </row>
    <row r="28" spans="1:8" x14ac:dyDescent="0.35">
      <c r="A28" s="47">
        <v>4</v>
      </c>
      <c r="B28" s="48" t="s">
        <v>284</v>
      </c>
      <c r="C28" s="47"/>
      <c r="D28" s="47"/>
      <c r="E28" s="40" t="s">
        <v>119</v>
      </c>
      <c r="F28" s="47"/>
      <c r="G28" s="47"/>
      <c r="H28" s="40">
        <v>4</v>
      </c>
    </row>
    <row r="29" spans="1:8" x14ac:dyDescent="0.35">
      <c r="A29" s="47">
        <v>5</v>
      </c>
      <c r="B29" s="48" t="s">
        <v>285</v>
      </c>
      <c r="C29" s="47"/>
      <c r="D29" s="47"/>
      <c r="E29" s="40" t="s">
        <v>119</v>
      </c>
      <c r="F29" s="47"/>
      <c r="G29" s="47"/>
      <c r="H29" s="40">
        <v>4</v>
      </c>
    </row>
    <row r="30" spans="1:8" x14ac:dyDescent="0.35">
      <c r="A30" s="23">
        <v>6</v>
      </c>
      <c r="B30" s="24" t="s">
        <v>286</v>
      </c>
      <c r="C30" s="23"/>
      <c r="D30" s="23"/>
      <c r="E30" s="23" t="s">
        <v>119</v>
      </c>
      <c r="F30" s="23"/>
      <c r="G30" s="23"/>
      <c r="H30" s="23">
        <v>4</v>
      </c>
    </row>
    <row r="31" spans="1:8" x14ac:dyDescent="0.35">
      <c r="A31" s="23">
        <v>7</v>
      </c>
      <c r="B31" s="24" t="s">
        <v>287</v>
      </c>
      <c r="C31" s="23"/>
      <c r="D31" s="23"/>
      <c r="E31" s="23" t="s">
        <v>119</v>
      </c>
      <c r="F31" s="23"/>
      <c r="G31" s="23"/>
      <c r="H31" s="23">
        <v>4</v>
      </c>
    </row>
    <row r="32" spans="1:8" x14ac:dyDescent="0.35">
      <c r="A32" s="23">
        <v>8</v>
      </c>
      <c r="B32" s="24" t="s">
        <v>288</v>
      </c>
      <c r="C32" s="23"/>
      <c r="D32" s="23"/>
      <c r="E32" s="23" t="s">
        <v>119</v>
      </c>
      <c r="F32" s="23"/>
      <c r="G32" s="23"/>
      <c r="H32" s="23">
        <v>4</v>
      </c>
    </row>
    <row r="33" spans="1:8" x14ac:dyDescent="0.35">
      <c r="A33" s="23">
        <v>9</v>
      </c>
      <c r="B33" s="24" t="s">
        <v>289</v>
      </c>
      <c r="C33" s="23"/>
      <c r="D33" s="23"/>
      <c r="E33" s="23" t="s">
        <v>119</v>
      </c>
      <c r="F33" s="23"/>
      <c r="G33" s="23"/>
      <c r="H33" s="23">
        <v>4</v>
      </c>
    </row>
    <row r="34" spans="1:8" x14ac:dyDescent="0.35">
      <c r="A34" s="23">
        <v>10</v>
      </c>
      <c r="B34" s="24" t="s">
        <v>290</v>
      </c>
      <c r="C34" s="23"/>
      <c r="D34" s="23"/>
      <c r="E34" s="23" t="s">
        <v>119</v>
      </c>
      <c r="F34" s="23"/>
      <c r="G34" s="23"/>
      <c r="H34" s="23">
        <v>4</v>
      </c>
    </row>
    <row r="35" spans="1:8" x14ac:dyDescent="0.35">
      <c r="A35" s="23">
        <v>11</v>
      </c>
      <c r="B35" s="24" t="s">
        <v>291</v>
      </c>
      <c r="C35" s="23"/>
      <c r="D35" s="23"/>
      <c r="E35" s="23" t="s">
        <v>119</v>
      </c>
      <c r="F35" s="23"/>
      <c r="G35" s="23"/>
      <c r="H35" s="23">
        <v>4</v>
      </c>
    </row>
    <row r="36" spans="1:8" x14ac:dyDescent="0.35">
      <c r="A36" s="49"/>
      <c r="B36" s="50"/>
      <c r="C36" s="49"/>
      <c r="D36" s="49"/>
      <c r="E36" s="49"/>
      <c r="F36" s="49"/>
      <c r="G36" s="49"/>
      <c r="H36" s="49"/>
    </row>
    <row r="37" spans="1:8" x14ac:dyDescent="0.35">
      <c r="A37" s="49"/>
      <c r="B37" s="32"/>
      <c r="C37" s="49"/>
      <c r="D37" s="49"/>
      <c r="E37" s="49"/>
      <c r="F37" s="49"/>
      <c r="G37" s="49"/>
      <c r="H37" s="49"/>
    </row>
    <row r="38" spans="1:8" x14ac:dyDescent="0.35">
      <c r="A38" s="49"/>
      <c r="B38" s="32"/>
      <c r="C38" s="32"/>
      <c r="D38" s="32"/>
      <c r="E38" s="32"/>
      <c r="F38" s="32"/>
      <c r="G38" s="32"/>
      <c r="H38" s="32"/>
    </row>
    <row r="39" spans="1:8" x14ac:dyDescent="0.35">
      <c r="A39" s="49"/>
      <c r="B39" s="32"/>
      <c r="C39" s="32"/>
      <c r="D39" s="32"/>
      <c r="E39" s="32"/>
      <c r="F39" s="32"/>
      <c r="G39" s="32"/>
      <c r="H39" s="32"/>
    </row>
    <row r="40" spans="1:8" x14ac:dyDescent="0.35">
      <c r="A40" s="49"/>
      <c r="B40" s="32"/>
      <c r="C40" s="32"/>
      <c r="D40" s="32"/>
      <c r="E40" s="32"/>
      <c r="F40" s="32"/>
      <c r="G40" s="32"/>
      <c r="H40" s="32"/>
    </row>
    <row r="41" spans="1:8" x14ac:dyDescent="0.35">
      <c r="A41" s="49"/>
      <c r="B41" s="32"/>
      <c r="C41" s="32"/>
      <c r="D41" s="32"/>
      <c r="E41" s="32"/>
      <c r="F41" s="32"/>
      <c r="G41" s="32"/>
      <c r="H41" s="32"/>
    </row>
    <row r="42" spans="1:8" x14ac:dyDescent="0.35">
      <c r="A42" s="49"/>
      <c r="B42" s="32"/>
      <c r="C42" s="32"/>
      <c r="D42" s="32"/>
      <c r="E42" s="32"/>
      <c r="F42" s="32"/>
      <c r="G42" s="32"/>
      <c r="H42" s="32"/>
    </row>
    <row r="43" spans="1:8" x14ac:dyDescent="0.35">
      <c r="A43" s="49"/>
      <c r="B43" s="32"/>
      <c r="C43" s="32"/>
      <c r="D43" s="32"/>
      <c r="E43" s="32"/>
      <c r="F43" s="32"/>
      <c r="G43" s="32"/>
      <c r="H43" s="32"/>
    </row>
    <row r="44" spans="1:8" x14ac:dyDescent="0.35">
      <c r="A44" s="49"/>
      <c r="B44" s="32"/>
      <c r="C44" s="32"/>
      <c r="D44" s="32"/>
      <c r="E44" s="32"/>
      <c r="F44" s="32"/>
      <c r="G44" s="32"/>
      <c r="H44" s="32"/>
    </row>
    <row r="45" spans="1:8" x14ac:dyDescent="0.35">
      <c r="A45" s="49"/>
      <c r="B45" s="32"/>
      <c r="C45" s="32"/>
      <c r="D45" s="32"/>
      <c r="E45" s="32"/>
      <c r="F45" s="32"/>
      <c r="G45" s="32"/>
      <c r="H45" s="32"/>
    </row>
    <row r="46" spans="1:8" x14ac:dyDescent="0.35">
      <c r="A46" s="49"/>
      <c r="B46" s="32"/>
      <c r="C46" s="32"/>
      <c r="D46" s="32"/>
      <c r="E46" s="32"/>
      <c r="F46" s="32"/>
      <c r="G46" s="32"/>
      <c r="H46" s="32"/>
    </row>
    <row r="47" spans="1:8" x14ac:dyDescent="0.35">
      <c r="A47" s="16"/>
      <c r="B47" s="17"/>
      <c r="C47" s="17"/>
      <c r="D47" s="17"/>
      <c r="E47" s="17"/>
      <c r="F47" s="17"/>
      <c r="G47" s="17"/>
      <c r="H47" s="17"/>
    </row>
    <row r="48" spans="1:8" x14ac:dyDescent="0.35">
      <c r="A48" s="16"/>
      <c r="B48" s="17"/>
      <c r="C48" s="17"/>
      <c r="D48" s="17"/>
      <c r="E48" s="17"/>
      <c r="F48" s="17"/>
      <c r="G48" s="17"/>
      <c r="H48" s="17"/>
    </row>
    <row r="49" spans="1:8" x14ac:dyDescent="0.35">
      <c r="A49" s="16"/>
      <c r="B49" s="17"/>
      <c r="C49" s="17"/>
      <c r="D49" s="17"/>
      <c r="E49" s="17"/>
      <c r="F49" s="17"/>
      <c r="G49" s="17"/>
      <c r="H49" s="17"/>
    </row>
    <row r="50" spans="1:8" x14ac:dyDescent="0.35">
      <c r="A50" s="17"/>
      <c r="B50" s="17"/>
      <c r="C50" s="17"/>
      <c r="D50" s="17"/>
      <c r="E50" s="17"/>
      <c r="F50" s="17"/>
      <c r="G50" s="17"/>
      <c r="H50" s="17"/>
    </row>
    <row r="51" spans="1:8" x14ac:dyDescent="0.35">
      <c r="A51" s="17"/>
      <c r="B51" s="17"/>
      <c r="C51" s="17"/>
      <c r="D51" s="17"/>
      <c r="E51" s="17"/>
      <c r="F51" s="17"/>
      <c r="G51" s="17"/>
      <c r="H51" s="17"/>
    </row>
    <row r="52" spans="1:8" x14ac:dyDescent="0.35">
      <c r="A52" s="17"/>
      <c r="B52" s="17"/>
      <c r="C52" s="17"/>
      <c r="D52" s="17"/>
      <c r="E52" s="17"/>
      <c r="F52" s="17"/>
      <c r="G52" s="17"/>
      <c r="H52" s="17"/>
    </row>
    <row r="53" spans="1:8" x14ac:dyDescent="0.35">
      <c r="A53" s="17"/>
      <c r="B53" s="17"/>
      <c r="C53" s="17"/>
      <c r="D53" s="17"/>
      <c r="E53" s="17"/>
      <c r="F53" s="17"/>
      <c r="G53" s="17"/>
      <c r="H53" s="17"/>
    </row>
    <row r="54" spans="1:8" x14ac:dyDescent="0.35">
      <c r="A54" s="17"/>
      <c r="B54" s="17"/>
      <c r="C54" s="17"/>
      <c r="D54" s="17"/>
      <c r="E54" s="17"/>
      <c r="F54" s="17"/>
      <c r="G54" s="17"/>
      <c r="H54" s="17"/>
    </row>
    <row r="55" spans="1:8" x14ac:dyDescent="0.35">
      <c r="A55" s="17"/>
      <c r="B55" s="17"/>
      <c r="C55" s="17"/>
      <c r="D55" s="17"/>
      <c r="E55" s="17"/>
      <c r="F55" s="17"/>
      <c r="G55" s="17"/>
      <c r="H55" s="17"/>
    </row>
    <row r="56" spans="1:8" x14ac:dyDescent="0.35">
      <c r="A56" s="17"/>
      <c r="B56" s="17"/>
      <c r="C56" s="17"/>
      <c r="D56" s="17"/>
      <c r="E56" s="17"/>
      <c r="F56" s="17"/>
      <c r="G56" s="17"/>
      <c r="H56" s="17"/>
    </row>
    <row r="57" spans="1:8" x14ac:dyDescent="0.35">
      <c r="A57" s="17"/>
      <c r="B57" s="17"/>
      <c r="C57" s="17"/>
      <c r="D57" s="17"/>
      <c r="E57" s="17"/>
      <c r="F57" s="17"/>
      <c r="G57" s="17"/>
      <c r="H57" s="17"/>
    </row>
    <row r="58" spans="1:8" x14ac:dyDescent="0.35">
      <c r="A58" s="17"/>
      <c r="B58" s="17"/>
      <c r="C58" s="17"/>
      <c r="D58" s="17"/>
      <c r="E58" s="17"/>
      <c r="F58" s="17"/>
      <c r="G58" s="17"/>
      <c r="H58" s="17"/>
    </row>
    <row r="59" spans="1:8" x14ac:dyDescent="0.35">
      <c r="A59" s="17"/>
      <c r="B59" s="17"/>
      <c r="C59" s="17"/>
      <c r="D59" s="17"/>
      <c r="E59" s="17"/>
      <c r="F59" s="17"/>
      <c r="G59" s="17"/>
      <c r="H59" s="17"/>
    </row>
    <row r="60" spans="1:8" x14ac:dyDescent="0.35">
      <c r="A60" s="17"/>
      <c r="B60" s="17"/>
      <c r="C60" s="17"/>
      <c r="D60" s="17"/>
      <c r="E60" s="17"/>
      <c r="F60" s="17"/>
      <c r="G60" s="17"/>
      <c r="H60" s="17"/>
    </row>
    <row r="61" spans="1:8" x14ac:dyDescent="0.35">
      <c r="A61" s="17"/>
      <c r="B61" s="17"/>
      <c r="C61" s="17"/>
      <c r="D61" s="17"/>
      <c r="E61" s="17"/>
      <c r="F61" s="17"/>
      <c r="G61" s="17"/>
      <c r="H61" s="17"/>
    </row>
    <row r="62" spans="1:8" x14ac:dyDescent="0.35">
      <c r="A62" s="17"/>
      <c r="B62" s="17"/>
      <c r="C62" s="17"/>
      <c r="D62" s="17"/>
      <c r="E62" s="17"/>
      <c r="F62" s="17"/>
      <c r="G62" s="17"/>
      <c r="H62" s="17"/>
    </row>
    <row r="63" spans="1:8" x14ac:dyDescent="0.35">
      <c r="A63" s="17"/>
      <c r="B63" s="17"/>
      <c r="C63" s="17"/>
      <c r="D63" s="17"/>
      <c r="E63" s="17"/>
      <c r="F63" s="17"/>
      <c r="G63" s="17"/>
      <c r="H63" s="17"/>
    </row>
    <row r="64" spans="1:8" x14ac:dyDescent="0.35">
      <c r="A64" s="17"/>
      <c r="B64" s="17"/>
      <c r="C64" s="17"/>
      <c r="D64" s="17"/>
      <c r="E64" s="17"/>
      <c r="F64" s="17"/>
      <c r="G64" s="17"/>
      <c r="H64" s="17"/>
    </row>
  </sheetData>
  <sheetProtection password="9FBE" sheet="1" formatCells="0" formatColumns="0" formatRows="0" insertColumns="0" insertRows="0" insertHyperlinks="0" deleteColumns="0" deleteRows="0" sort="0" autoFilter="0" pivotTables="0"/>
  <mergeCells count="9">
    <mergeCell ref="A3:H3"/>
    <mergeCell ref="C5:E5"/>
    <mergeCell ref="A5:A6"/>
    <mergeCell ref="B5:B6"/>
    <mergeCell ref="A23:A24"/>
    <mergeCell ref="F23:H23"/>
    <mergeCell ref="C23:E23"/>
    <mergeCell ref="B23:B24"/>
    <mergeCell ref="A22:H22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RowHeight="14.5" x14ac:dyDescent="0.35"/>
  <cols>
    <col min="1" max="1" width="7" customWidth="1"/>
    <col min="2" max="2" width="20.90625" customWidth="1"/>
    <col min="3" max="3" width="20.1796875" customWidth="1"/>
    <col min="4" max="4" width="21.6328125" customWidth="1"/>
    <col min="5" max="5" width="19.90625" customWidth="1"/>
    <col min="6" max="6" width="16.90625" customWidth="1"/>
  </cols>
  <sheetData>
    <row r="1" spans="1:5" x14ac:dyDescent="0.35">
      <c r="A1" s="15"/>
    </row>
    <row r="2" spans="1:5" ht="17.5" x14ac:dyDescent="0.35">
      <c r="A2" s="109" t="s">
        <v>292</v>
      </c>
      <c r="B2" s="109"/>
      <c r="C2" s="109"/>
      <c r="D2" s="109"/>
      <c r="E2" s="109"/>
    </row>
    <row r="3" spans="1:5" ht="17.5" x14ac:dyDescent="0.35">
      <c r="A3" s="29"/>
      <c r="B3" s="36"/>
      <c r="C3" s="29"/>
      <c r="D3" s="29"/>
      <c r="E3" s="29"/>
    </row>
    <row r="4" spans="1:5" x14ac:dyDescent="0.35">
      <c r="A4" s="120" t="s">
        <v>17</v>
      </c>
      <c r="B4" s="120"/>
      <c r="C4" s="120"/>
      <c r="D4" s="120"/>
      <c r="E4" s="120"/>
    </row>
    <row r="5" spans="1:5" ht="56" x14ac:dyDescent="0.35">
      <c r="A5" s="85" t="s">
        <v>14</v>
      </c>
      <c r="B5" s="85" t="s">
        <v>293</v>
      </c>
      <c r="C5" s="84" t="s">
        <v>279</v>
      </c>
      <c r="D5" s="84" t="s">
        <v>294</v>
      </c>
      <c r="E5" s="84" t="s">
        <v>295</v>
      </c>
    </row>
    <row r="6" spans="1:5" x14ac:dyDescent="0.35">
      <c r="A6" s="51" t="s">
        <v>296</v>
      </c>
      <c r="B6" s="52" t="s">
        <v>297</v>
      </c>
      <c r="C6" s="40"/>
      <c r="D6" s="40"/>
      <c r="E6" s="40"/>
    </row>
    <row r="7" spans="1:5" ht="28" x14ac:dyDescent="0.35">
      <c r="A7" s="51" t="s">
        <v>298</v>
      </c>
      <c r="B7" s="52" t="s">
        <v>299</v>
      </c>
      <c r="C7" s="40"/>
      <c r="D7" s="40"/>
      <c r="E7" s="40"/>
    </row>
    <row r="8" spans="1:5" ht="28" x14ac:dyDescent="0.35">
      <c r="A8" s="51" t="s">
        <v>300</v>
      </c>
      <c r="B8" s="52" t="s">
        <v>301</v>
      </c>
      <c r="C8" s="40"/>
      <c r="D8" s="40"/>
      <c r="E8" s="40"/>
    </row>
    <row r="9" spans="1:5" ht="28" x14ac:dyDescent="0.35">
      <c r="A9" s="51" t="s">
        <v>302</v>
      </c>
      <c r="B9" s="52" t="s">
        <v>303</v>
      </c>
      <c r="C9" s="40"/>
      <c r="D9" s="40"/>
      <c r="E9" s="40"/>
    </row>
    <row r="10" spans="1:5" x14ac:dyDescent="0.35">
      <c r="A10" s="51" t="s">
        <v>304</v>
      </c>
      <c r="B10" s="52" t="s">
        <v>305</v>
      </c>
      <c r="C10" s="40"/>
      <c r="D10" s="40"/>
      <c r="E10" s="40"/>
    </row>
    <row r="11" spans="1:5" x14ac:dyDescent="0.35">
      <c r="A11" s="51" t="s">
        <v>306</v>
      </c>
      <c r="B11" s="52" t="s">
        <v>307</v>
      </c>
      <c r="C11" s="40"/>
      <c r="D11" s="40"/>
      <c r="E11" s="40"/>
    </row>
    <row r="12" spans="1:5" ht="28" x14ac:dyDescent="0.35">
      <c r="A12" s="51" t="s">
        <v>308</v>
      </c>
      <c r="B12" s="52" t="s">
        <v>309</v>
      </c>
      <c r="C12" s="40"/>
      <c r="D12" s="40"/>
      <c r="E12" s="40"/>
    </row>
    <row r="13" spans="1:5" x14ac:dyDescent="0.35">
      <c r="A13" s="51" t="s">
        <v>310</v>
      </c>
      <c r="B13" s="52" t="s">
        <v>311</v>
      </c>
      <c r="C13" s="40"/>
      <c r="D13" s="40"/>
      <c r="E13" s="40"/>
    </row>
    <row r="14" spans="1:5" x14ac:dyDescent="0.35">
      <c r="A14" s="51" t="s">
        <v>312</v>
      </c>
      <c r="B14" s="52" t="s">
        <v>313</v>
      </c>
      <c r="C14" s="40"/>
      <c r="D14" s="40"/>
      <c r="E14" s="40"/>
    </row>
    <row r="15" spans="1:5" ht="70" x14ac:dyDescent="0.35">
      <c r="A15" s="51" t="s">
        <v>314</v>
      </c>
      <c r="B15" s="52" t="s">
        <v>315</v>
      </c>
      <c r="C15" s="40"/>
      <c r="D15" s="40"/>
      <c r="E15" s="40"/>
    </row>
    <row r="16" spans="1:5" x14ac:dyDescent="0.35">
      <c r="A16" s="29"/>
      <c r="B16" s="29"/>
      <c r="C16" s="29"/>
      <c r="D16" s="29"/>
      <c r="E16" s="29"/>
    </row>
    <row r="17" spans="1:5" x14ac:dyDescent="0.35">
      <c r="A17" s="120" t="s">
        <v>18</v>
      </c>
      <c r="B17" s="120"/>
      <c r="C17" s="120"/>
      <c r="D17" s="120"/>
      <c r="E17" s="120"/>
    </row>
    <row r="18" spans="1:5" ht="56" x14ac:dyDescent="0.35">
      <c r="A18" s="85" t="s">
        <v>14</v>
      </c>
      <c r="B18" s="85" t="s">
        <v>293</v>
      </c>
      <c r="C18" s="84" t="s">
        <v>279</v>
      </c>
      <c r="D18" s="84" t="s">
        <v>294</v>
      </c>
      <c r="E18" s="84" t="s">
        <v>295</v>
      </c>
    </row>
    <row r="19" spans="1:5" x14ac:dyDescent="0.35">
      <c r="A19" s="51" t="s">
        <v>296</v>
      </c>
      <c r="B19" s="52" t="s">
        <v>297</v>
      </c>
      <c r="C19" s="40"/>
      <c r="D19" s="40"/>
      <c r="E19" s="40"/>
    </row>
    <row r="20" spans="1:5" ht="28" x14ac:dyDescent="0.35">
      <c r="A20" s="51" t="s">
        <v>298</v>
      </c>
      <c r="B20" s="52" t="s">
        <v>299</v>
      </c>
      <c r="C20" s="40"/>
      <c r="D20" s="40"/>
      <c r="E20" s="40"/>
    </row>
    <row r="21" spans="1:5" ht="28" x14ac:dyDescent="0.35">
      <c r="A21" s="51" t="s">
        <v>300</v>
      </c>
      <c r="B21" s="52" t="s">
        <v>301</v>
      </c>
      <c r="C21" s="40"/>
      <c r="D21" s="40"/>
      <c r="E21" s="40"/>
    </row>
    <row r="22" spans="1:5" ht="28" x14ac:dyDescent="0.35">
      <c r="A22" s="51" t="s">
        <v>302</v>
      </c>
      <c r="B22" s="52" t="s">
        <v>303</v>
      </c>
      <c r="C22" s="40"/>
      <c r="D22" s="40"/>
      <c r="E22" s="40"/>
    </row>
    <row r="23" spans="1:5" x14ac:dyDescent="0.35">
      <c r="A23" s="51" t="s">
        <v>304</v>
      </c>
      <c r="B23" s="52" t="s">
        <v>305</v>
      </c>
      <c r="C23" s="40"/>
      <c r="D23" s="40"/>
      <c r="E23" s="40"/>
    </row>
    <row r="24" spans="1:5" x14ac:dyDescent="0.35">
      <c r="A24" s="51" t="s">
        <v>306</v>
      </c>
      <c r="B24" s="52" t="s">
        <v>307</v>
      </c>
      <c r="C24" s="40"/>
      <c r="D24" s="40"/>
      <c r="E24" s="40"/>
    </row>
    <row r="25" spans="1:5" ht="28" x14ac:dyDescent="0.35">
      <c r="A25" s="51" t="s">
        <v>308</v>
      </c>
      <c r="B25" s="52" t="s">
        <v>309</v>
      </c>
      <c r="C25" s="40"/>
      <c r="D25" s="40"/>
      <c r="E25" s="40"/>
    </row>
    <row r="26" spans="1:5" x14ac:dyDescent="0.35">
      <c r="A26" s="51" t="s">
        <v>310</v>
      </c>
      <c r="B26" s="52" t="s">
        <v>311</v>
      </c>
      <c r="C26" s="40"/>
      <c r="D26" s="40"/>
      <c r="E26" s="40"/>
    </row>
    <row r="27" spans="1:5" x14ac:dyDescent="0.35">
      <c r="A27" s="51" t="s">
        <v>312</v>
      </c>
      <c r="B27" s="52" t="s">
        <v>313</v>
      </c>
      <c r="C27" s="40"/>
      <c r="D27" s="40"/>
      <c r="E27" s="40"/>
    </row>
    <row r="28" spans="1:5" ht="70" x14ac:dyDescent="0.35">
      <c r="A28" s="51" t="s">
        <v>314</v>
      </c>
      <c r="B28" s="52" t="s">
        <v>315</v>
      </c>
      <c r="C28" s="40"/>
      <c r="D28" s="40"/>
      <c r="E28" s="40"/>
    </row>
    <row r="29" spans="1:5" x14ac:dyDescent="0.35">
      <c r="A29" s="29"/>
      <c r="B29" s="29"/>
      <c r="C29" s="29"/>
      <c r="D29" s="29"/>
      <c r="E29" s="29"/>
    </row>
    <row r="30" spans="1:5" x14ac:dyDescent="0.35">
      <c r="A30" s="120" t="s">
        <v>19</v>
      </c>
      <c r="B30" s="120"/>
      <c r="C30" s="120"/>
      <c r="D30" s="120"/>
      <c r="E30" s="120"/>
    </row>
    <row r="31" spans="1:5" ht="56" x14ac:dyDescent="0.35">
      <c r="A31" s="85" t="s">
        <v>14</v>
      </c>
      <c r="B31" s="85" t="s">
        <v>293</v>
      </c>
      <c r="C31" s="84" t="s">
        <v>279</v>
      </c>
      <c r="D31" s="84" t="s">
        <v>294</v>
      </c>
      <c r="E31" s="84" t="s">
        <v>295</v>
      </c>
    </row>
    <row r="32" spans="1:5" x14ac:dyDescent="0.35">
      <c r="A32" s="51" t="s">
        <v>296</v>
      </c>
      <c r="B32" s="52" t="s">
        <v>297</v>
      </c>
      <c r="C32" s="40" t="s">
        <v>119</v>
      </c>
      <c r="D32" s="40">
        <v>4</v>
      </c>
      <c r="E32" s="40">
        <v>4</v>
      </c>
    </row>
    <row r="33" spans="1:5" ht="28" x14ac:dyDescent="0.35">
      <c r="A33" s="51" t="s">
        <v>298</v>
      </c>
      <c r="B33" s="52" t="s">
        <v>299</v>
      </c>
      <c r="C33" s="40" t="s">
        <v>119</v>
      </c>
      <c r="D33" s="40">
        <v>4</v>
      </c>
      <c r="E33" s="40">
        <v>4</v>
      </c>
    </row>
    <row r="34" spans="1:5" ht="28" x14ac:dyDescent="0.35">
      <c r="A34" s="51" t="s">
        <v>300</v>
      </c>
      <c r="B34" s="52" t="s">
        <v>301</v>
      </c>
      <c r="C34" s="40" t="s">
        <v>119</v>
      </c>
      <c r="D34" s="40">
        <v>4</v>
      </c>
      <c r="E34" s="40">
        <v>4</v>
      </c>
    </row>
    <row r="35" spans="1:5" ht="28" x14ac:dyDescent="0.35">
      <c r="A35" s="51" t="s">
        <v>302</v>
      </c>
      <c r="B35" s="52" t="s">
        <v>303</v>
      </c>
      <c r="C35" s="40" t="s">
        <v>119</v>
      </c>
      <c r="D35" s="40">
        <v>4</v>
      </c>
      <c r="E35" s="40">
        <v>4</v>
      </c>
    </row>
    <row r="36" spans="1:5" x14ac:dyDescent="0.35">
      <c r="A36" s="51" t="s">
        <v>304</v>
      </c>
      <c r="B36" s="52" t="s">
        <v>305</v>
      </c>
      <c r="C36" s="40" t="s">
        <v>119</v>
      </c>
      <c r="D36" s="40">
        <v>4</v>
      </c>
      <c r="E36" s="40">
        <v>4</v>
      </c>
    </row>
    <row r="37" spans="1:5" x14ac:dyDescent="0.35">
      <c r="A37" s="51" t="s">
        <v>306</v>
      </c>
      <c r="B37" s="52" t="s">
        <v>307</v>
      </c>
      <c r="C37" s="40" t="s">
        <v>119</v>
      </c>
      <c r="D37" s="40">
        <v>4</v>
      </c>
      <c r="E37" s="40">
        <v>4</v>
      </c>
    </row>
    <row r="38" spans="1:5" ht="28" x14ac:dyDescent="0.35">
      <c r="A38" s="51" t="s">
        <v>308</v>
      </c>
      <c r="B38" s="52" t="s">
        <v>309</v>
      </c>
      <c r="C38" s="40" t="s">
        <v>119</v>
      </c>
      <c r="D38" s="40">
        <v>4</v>
      </c>
      <c r="E38" s="40">
        <v>4</v>
      </c>
    </row>
    <row r="39" spans="1:5" x14ac:dyDescent="0.35">
      <c r="A39" s="51" t="s">
        <v>310</v>
      </c>
      <c r="B39" s="52" t="s">
        <v>311</v>
      </c>
      <c r="C39" s="40" t="s">
        <v>119</v>
      </c>
      <c r="D39" s="40">
        <v>4</v>
      </c>
      <c r="E39" s="40">
        <v>4</v>
      </c>
    </row>
    <row r="40" spans="1:5" x14ac:dyDescent="0.35">
      <c r="A40" s="51" t="s">
        <v>312</v>
      </c>
      <c r="B40" s="52" t="s">
        <v>313</v>
      </c>
      <c r="C40" s="40" t="s">
        <v>5</v>
      </c>
      <c r="D40" s="40"/>
      <c r="E40" s="40"/>
    </row>
    <row r="41" spans="1:5" ht="70" x14ac:dyDescent="0.35">
      <c r="A41" s="51" t="s">
        <v>314</v>
      </c>
      <c r="B41" s="52" t="s">
        <v>315</v>
      </c>
      <c r="C41" s="40" t="s">
        <v>119</v>
      </c>
      <c r="D41" s="40">
        <v>4</v>
      </c>
      <c r="E41" s="40">
        <v>4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A2:E2"/>
    <mergeCell ref="A30:E30"/>
    <mergeCell ref="A4:E4"/>
    <mergeCell ref="A17:E17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4.5" x14ac:dyDescent="0.35"/>
  <cols>
    <col min="2" max="2" width="39.08984375" customWidth="1"/>
    <col min="3" max="5" width="14.453125" customWidth="1"/>
  </cols>
  <sheetData>
    <row r="1" spans="1:5" x14ac:dyDescent="0.35">
      <c r="A1" s="15"/>
    </row>
    <row r="3" spans="1:5" ht="17.5" x14ac:dyDescent="0.35">
      <c r="A3" s="109" t="s">
        <v>316</v>
      </c>
      <c r="B3" s="109"/>
      <c r="C3" s="109"/>
      <c r="D3" s="109"/>
      <c r="E3" s="109"/>
    </row>
    <row r="4" spans="1:5" ht="17.5" x14ac:dyDescent="0.35">
      <c r="A4" s="29"/>
      <c r="B4" s="36"/>
      <c r="C4" s="29"/>
      <c r="D4" s="29"/>
      <c r="E4" s="29"/>
    </row>
    <row r="5" spans="1:5" x14ac:dyDescent="0.35">
      <c r="A5" s="108" t="s">
        <v>83</v>
      </c>
      <c r="B5" s="96" t="s">
        <v>15</v>
      </c>
      <c r="C5" s="121" t="s">
        <v>16</v>
      </c>
      <c r="D5" s="127"/>
      <c r="E5" s="127"/>
    </row>
    <row r="6" spans="1:5" x14ac:dyDescent="0.35">
      <c r="A6" s="123"/>
      <c r="B6" s="124"/>
      <c r="C6" s="21" t="s">
        <v>17</v>
      </c>
      <c r="D6" s="21" t="s">
        <v>18</v>
      </c>
      <c r="E6" s="21" t="s">
        <v>19</v>
      </c>
    </row>
    <row r="7" spans="1:5" ht="42" x14ac:dyDescent="0.35">
      <c r="A7" s="38" t="s">
        <v>317</v>
      </c>
      <c r="B7" s="39" t="s">
        <v>318</v>
      </c>
      <c r="C7" s="40"/>
      <c r="D7" s="40"/>
      <c r="E7" s="40">
        <v>4</v>
      </c>
    </row>
    <row r="8" spans="1:5" ht="42" x14ac:dyDescent="0.35">
      <c r="A8" s="38" t="s">
        <v>319</v>
      </c>
      <c r="B8" s="39" t="s">
        <v>320</v>
      </c>
      <c r="C8" s="40"/>
      <c r="D8" s="40"/>
      <c r="E8" s="40">
        <v>4</v>
      </c>
    </row>
    <row r="9" spans="1:5" ht="28" x14ac:dyDescent="0.35">
      <c r="A9" s="38" t="s">
        <v>321</v>
      </c>
      <c r="B9" s="39" t="s">
        <v>322</v>
      </c>
      <c r="C9" s="40"/>
      <c r="D9" s="40"/>
      <c r="E9" s="40">
        <v>4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C5:E5"/>
    <mergeCell ref="A5:A6"/>
    <mergeCell ref="B5:B6"/>
    <mergeCell ref="A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/>
  </sheetViews>
  <sheetFormatPr defaultRowHeight="14.5" x14ac:dyDescent="0.35"/>
  <cols>
    <col min="1" max="1" width="8.1796875" customWidth="1"/>
    <col min="2" max="2" width="43.81640625" customWidth="1"/>
    <col min="3" max="3" width="27.6328125" customWidth="1"/>
    <col min="4" max="5" width="27.81640625" customWidth="1"/>
    <col min="6" max="6" width="43" customWidth="1"/>
  </cols>
  <sheetData>
    <row r="1" spans="1:5" x14ac:dyDescent="0.35">
      <c r="A1" s="15"/>
    </row>
    <row r="3" spans="1:5" ht="17.5" x14ac:dyDescent="0.35">
      <c r="A3" s="109" t="s">
        <v>323</v>
      </c>
      <c r="B3" s="109"/>
      <c r="C3" s="109"/>
      <c r="D3" s="109"/>
      <c r="E3" s="109"/>
    </row>
    <row r="4" spans="1:5" x14ac:dyDescent="0.35">
      <c r="A4" s="29"/>
      <c r="B4" s="29"/>
      <c r="C4" s="29"/>
      <c r="D4" s="29"/>
      <c r="E4" s="29"/>
    </row>
    <row r="5" spans="1:5" x14ac:dyDescent="0.35">
      <c r="A5" s="108" t="s">
        <v>83</v>
      </c>
      <c r="B5" s="96" t="s">
        <v>15</v>
      </c>
      <c r="C5" s="107" t="s">
        <v>16</v>
      </c>
      <c r="D5" s="94"/>
      <c r="E5" s="95"/>
    </row>
    <row r="6" spans="1:5" x14ac:dyDescent="0.35">
      <c r="A6" s="123"/>
      <c r="B6" s="124"/>
      <c r="C6" s="21" t="s">
        <v>17</v>
      </c>
      <c r="D6" s="21" t="s">
        <v>18</v>
      </c>
      <c r="E6" s="21" t="s">
        <v>19</v>
      </c>
    </row>
    <row r="7" spans="1:5" ht="42" x14ac:dyDescent="0.35">
      <c r="A7" s="5" t="s">
        <v>324</v>
      </c>
      <c r="B7" s="24" t="s">
        <v>325</v>
      </c>
      <c r="C7" s="55"/>
      <c r="D7" s="55"/>
      <c r="E7" s="55">
        <v>4</v>
      </c>
    </row>
    <row r="8" spans="1:5" ht="28" x14ac:dyDescent="0.35">
      <c r="A8" s="5" t="s">
        <v>326</v>
      </c>
      <c r="B8" s="24" t="s">
        <v>327</v>
      </c>
      <c r="C8" s="56"/>
      <c r="D8" s="56"/>
      <c r="E8" s="56"/>
    </row>
    <row r="9" spans="1:5" ht="409.5" x14ac:dyDescent="0.35">
      <c r="A9" s="29"/>
      <c r="B9" s="24" t="s">
        <v>328</v>
      </c>
      <c r="C9" s="55"/>
      <c r="D9" s="55"/>
      <c r="E9" s="57" t="s">
        <v>329</v>
      </c>
    </row>
    <row r="10" spans="1:5" x14ac:dyDescent="0.35">
      <c r="A10" s="34"/>
      <c r="B10" s="53" t="s">
        <v>330</v>
      </c>
      <c r="C10" s="58"/>
      <c r="D10" s="58"/>
      <c r="E10" s="55">
        <v>623</v>
      </c>
    </row>
    <row r="11" spans="1:5" x14ac:dyDescent="0.35">
      <c r="A11" s="29"/>
      <c r="B11" s="24" t="s">
        <v>45</v>
      </c>
      <c r="C11" s="86" t="str">
        <f>IF(AND('Раздел 1, ч 1'!C$6&lt;&gt;"",'Раздел 1, ч 1'!C$6&lt;&gt;0),C10/'Раздел 1, ч 1'!C$6,"")</f>
        <v/>
      </c>
      <c r="D11" s="86" t="str">
        <f>IF(AND('Раздел 1, ч 1'!D$6&lt;&gt;"",'Раздел 1, ч 1'!D$6&lt;&gt;0),D10/'Раздел 1, ч 1'!D$6,"")</f>
        <v/>
      </c>
      <c r="E11" s="86">
        <f>IF(AND('Раздел 1, ч 1'!E$6&lt;&gt;"",'Раздел 1, ч 1'!E$6&lt;&gt;0),E10/'Раздел 1, ч 1'!E$6,"")</f>
        <v>0.63056680161943324</v>
      </c>
    </row>
    <row r="12" spans="1:5" ht="28" x14ac:dyDescent="0.35">
      <c r="A12" s="5" t="s">
        <v>331</v>
      </c>
      <c r="B12" s="24" t="s">
        <v>332</v>
      </c>
      <c r="C12" s="56"/>
      <c r="D12" s="56"/>
      <c r="E12" s="56"/>
    </row>
    <row r="13" spans="1:5" ht="308" x14ac:dyDescent="0.35">
      <c r="A13" s="5"/>
      <c r="B13" s="24" t="s">
        <v>328</v>
      </c>
      <c r="C13" s="55"/>
      <c r="D13" s="55"/>
      <c r="E13" s="55" t="s">
        <v>333</v>
      </c>
    </row>
    <row r="14" spans="1:5" x14ac:dyDescent="0.35">
      <c r="A14" s="34"/>
      <c r="B14" s="53" t="s">
        <v>330</v>
      </c>
      <c r="C14" s="58"/>
      <c r="D14" s="58"/>
      <c r="E14" s="55">
        <v>382</v>
      </c>
    </row>
    <row r="15" spans="1:5" x14ac:dyDescent="0.35">
      <c r="A15" s="34"/>
      <c r="B15" s="24" t="s">
        <v>45</v>
      </c>
      <c r="C15" s="86" t="str">
        <f>IF(AND('Раздел 1, ч 1'!C$6&lt;&gt;"",'Раздел 1, ч 1'!C$6&lt;&gt;0),C14/'Раздел 1, ч 1'!C$6,"")</f>
        <v/>
      </c>
      <c r="D15" s="86" t="str">
        <f>IF(AND('Раздел 1, ч 1'!D$6&lt;&gt;"",'Раздел 1, ч 1'!D$6&lt;&gt;0),D14/'Раздел 1, ч 1'!D$6,"")</f>
        <v/>
      </c>
      <c r="E15" s="86">
        <f>IF(AND('Раздел 1, ч 1'!E$6&lt;&gt;"",'Раздел 1, ч 1'!E$6&lt;&gt;0),E14/'Раздел 1, ч 1'!E$6,"")</f>
        <v>0.38663967611336031</v>
      </c>
    </row>
    <row r="16" spans="1:5" ht="28" x14ac:dyDescent="0.35">
      <c r="A16" s="5" t="s">
        <v>334</v>
      </c>
      <c r="B16" s="24" t="s">
        <v>335</v>
      </c>
      <c r="C16" s="56"/>
      <c r="D16" s="56"/>
      <c r="E16" s="56"/>
    </row>
    <row r="17" spans="1:5" ht="409.5" x14ac:dyDescent="0.35">
      <c r="A17" s="34"/>
      <c r="B17" s="24" t="s">
        <v>328</v>
      </c>
      <c r="C17" s="55"/>
      <c r="D17" s="55"/>
      <c r="E17" s="55" t="s">
        <v>336</v>
      </c>
    </row>
    <row r="18" spans="1:5" x14ac:dyDescent="0.35">
      <c r="A18" s="34"/>
      <c r="B18" s="24" t="s">
        <v>330</v>
      </c>
      <c r="C18" s="55"/>
      <c r="D18" s="55"/>
      <c r="E18" s="55">
        <v>211</v>
      </c>
    </row>
    <row r="19" spans="1:5" x14ac:dyDescent="0.35">
      <c r="A19" s="34"/>
      <c r="B19" s="24" t="s">
        <v>45</v>
      </c>
      <c r="C19" s="86" t="str">
        <f>IF(AND('Раздел 1, ч 1'!C$6&lt;&gt;"",'Раздел 1, ч 1'!C$6&lt;&gt;0),C18/'Раздел 1, ч 1'!C$6,"")</f>
        <v/>
      </c>
      <c r="D19" s="86" t="str">
        <f>IF(AND('Раздел 1, ч 1'!D$6&lt;&gt;"",'Раздел 1, ч 1'!D$6&lt;&gt;0),D18/'Раздел 1, ч 1'!D$6,"")</f>
        <v/>
      </c>
      <c r="E19" s="86">
        <f>IF(AND('Раздел 1, ч 1'!E$6&lt;&gt;"",'Раздел 1, ч 1'!E$6&lt;&gt;0),E18/'Раздел 1, ч 1'!E$6,"")</f>
        <v>0.21356275303643724</v>
      </c>
    </row>
    <row r="20" spans="1:5" ht="28" x14ac:dyDescent="0.35">
      <c r="A20" s="5" t="s">
        <v>337</v>
      </c>
      <c r="B20" s="24" t="s">
        <v>338</v>
      </c>
      <c r="C20" s="56"/>
      <c r="D20" s="56"/>
      <c r="E20" s="56"/>
    </row>
    <row r="21" spans="1:5" ht="294" x14ac:dyDescent="0.35">
      <c r="A21" s="5"/>
      <c r="B21" s="24" t="s">
        <v>328</v>
      </c>
      <c r="C21" s="55"/>
      <c r="D21" s="55"/>
      <c r="E21" s="55" t="s">
        <v>339</v>
      </c>
    </row>
    <row r="22" spans="1:5" x14ac:dyDescent="0.35">
      <c r="A22" s="5"/>
      <c r="B22" s="24" t="s">
        <v>330</v>
      </c>
      <c r="C22" s="55"/>
      <c r="D22" s="55"/>
      <c r="E22" s="55">
        <v>30</v>
      </c>
    </row>
    <row r="23" spans="1:5" x14ac:dyDescent="0.35">
      <c r="A23" s="5"/>
      <c r="B23" s="24" t="s">
        <v>45</v>
      </c>
      <c r="C23" s="86" t="str">
        <f>IF(AND('Раздел 1, ч 1'!C$6&lt;&gt;"",'Раздел 1, ч 1'!C$6&lt;&gt;0),C22/'Раздел 1, ч 1'!C$6,"")</f>
        <v/>
      </c>
      <c r="D23" s="86" t="str">
        <f>IF(AND('Раздел 1, ч 1'!D$6&lt;&gt;"",'Раздел 1, ч 1'!D$6&lt;&gt;0),D22/'Раздел 1, ч 1'!D$6,"")</f>
        <v/>
      </c>
      <c r="E23" s="86">
        <f>IF(AND('Раздел 1, ч 1'!E$6&lt;&gt;"",'Раздел 1, ч 1'!E$6&lt;&gt;0),E22/'Раздел 1, ч 1'!E$6,"")</f>
        <v>3.0364372469635626E-2</v>
      </c>
    </row>
    <row r="24" spans="1:5" ht="28" x14ac:dyDescent="0.35">
      <c r="A24" s="5" t="s">
        <v>340</v>
      </c>
      <c r="B24" s="24" t="s">
        <v>341</v>
      </c>
      <c r="C24" s="56"/>
      <c r="D24" s="56"/>
      <c r="E24" s="56"/>
    </row>
    <row r="25" spans="1:5" ht="84" x14ac:dyDescent="0.35">
      <c r="A25" s="29"/>
      <c r="B25" s="24" t="s">
        <v>342</v>
      </c>
      <c r="C25" s="55"/>
      <c r="D25" s="55"/>
      <c r="E25" s="55" t="s">
        <v>343</v>
      </c>
    </row>
    <row r="26" spans="1:5" x14ac:dyDescent="0.35">
      <c r="A26" s="34"/>
      <c r="B26" s="53" t="s">
        <v>330</v>
      </c>
      <c r="C26" s="58"/>
      <c r="D26" s="58"/>
      <c r="E26" s="55">
        <v>280</v>
      </c>
    </row>
    <row r="27" spans="1:5" x14ac:dyDescent="0.35">
      <c r="A27" s="29"/>
      <c r="B27" s="24" t="s">
        <v>45</v>
      </c>
      <c r="C27" s="86" t="str">
        <f>IF(AND('Раздел 1, ч 1'!C$6&lt;&gt;"",'Раздел 1, ч 1'!C$6&lt;&gt;0),C26/'Раздел 1, ч 1'!C$6,"")</f>
        <v/>
      </c>
      <c r="D27" s="86" t="str">
        <f>IF(AND('Раздел 1, ч 1'!D$6&lt;&gt;"",'Раздел 1, ч 1'!D$6&lt;&gt;0),D26/'Раздел 1, ч 1'!D$6,"")</f>
        <v/>
      </c>
      <c r="E27" s="86">
        <f>IF(AND('Раздел 1, ч 1'!E$6&lt;&gt;"",'Раздел 1, ч 1'!E$6&lt;&gt;0),E26/'Раздел 1, ч 1'!E$6,"")</f>
        <v>0.2834008097165992</v>
      </c>
    </row>
    <row r="28" spans="1:5" ht="28" x14ac:dyDescent="0.35">
      <c r="A28" s="5" t="s">
        <v>344</v>
      </c>
      <c r="B28" s="24" t="s">
        <v>332</v>
      </c>
      <c r="C28" s="56"/>
      <c r="D28" s="56"/>
      <c r="E28" s="56"/>
    </row>
    <row r="29" spans="1:5" ht="28" x14ac:dyDescent="0.35">
      <c r="A29" s="5"/>
      <c r="B29" s="24" t="s">
        <v>342</v>
      </c>
      <c r="C29" s="55"/>
      <c r="D29" s="55"/>
      <c r="E29" s="55" t="s">
        <v>345</v>
      </c>
    </row>
    <row r="30" spans="1:5" x14ac:dyDescent="0.35">
      <c r="A30" s="34"/>
      <c r="B30" s="53" t="s">
        <v>330</v>
      </c>
      <c r="C30" s="58"/>
      <c r="D30" s="58"/>
      <c r="E30" s="55">
        <v>100</v>
      </c>
    </row>
    <row r="31" spans="1:5" x14ac:dyDescent="0.35">
      <c r="A31" s="34"/>
      <c r="B31" s="24" t="s">
        <v>45</v>
      </c>
      <c r="C31" s="86" t="str">
        <f>IF(AND('Раздел 1, ч 1'!C$6&lt;&gt;0,'Раздел 1, ч 1'!C$6&lt;&gt;""),C30/'Раздел 1, ч 1'!C$6,"")</f>
        <v/>
      </c>
      <c r="D31" s="86" t="str">
        <f>IF(AND('Раздел 1, ч 1'!D$6&lt;&gt;0,'Раздел 1, ч 1'!D$6&lt;&gt;""),D30/'Раздел 1, ч 1'!D$6,"")</f>
        <v/>
      </c>
      <c r="E31" s="86">
        <f>IF(AND('Раздел 1, ч 1'!E$6&lt;&gt;0,'Раздел 1, ч 1'!E$6&lt;&gt;""),E30/'Раздел 1, ч 1'!E$6,"")</f>
        <v>0.10121457489878542</v>
      </c>
    </row>
    <row r="32" spans="1:5" ht="28" x14ac:dyDescent="0.35">
      <c r="A32" s="5" t="s">
        <v>346</v>
      </c>
      <c r="B32" s="24" t="s">
        <v>335</v>
      </c>
      <c r="C32" s="56"/>
      <c r="D32" s="56"/>
      <c r="E32" s="56"/>
    </row>
    <row r="33" spans="1:5" ht="84" x14ac:dyDescent="0.35">
      <c r="A33" s="34"/>
      <c r="B33" s="24" t="s">
        <v>342</v>
      </c>
      <c r="C33" s="55"/>
      <c r="D33" s="55"/>
      <c r="E33" s="55" t="s">
        <v>343</v>
      </c>
    </row>
    <row r="34" spans="1:5" x14ac:dyDescent="0.35">
      <c r="A34" s="34"/>
      <c r="B34" s="24" t="s">
        <v>330</v>
      </c>
      <c r="C34" s="55"/>
      <c r="D34" s="55"/>
      <c r="E34" s="55">
        <v>160</v>
      </c>
    </row>
    <row r="35" spans="1:5" x14ac:dyDescent="0.35">
      <c r="A35" s="34"/>
      <c r="B35" s="24" t="s">
        <v>45</v>
      </c>
      <c r="C35" s="86" t="str">
        <f>IF(AND('Раздел 1, ч 1'!C6&lt;&gt;0,'Раздел 1, ч 1'!C6&lt;&gt;""),C34/'Раздел 1, ч 1'!C6,"")</f>
        <v/>
      </c>
      <c r="D35" s="86" t="str">
        <f>IF(AND('Раздел 1, ч 1'!D6&lt;&gt;0,'Раздел 1, ч 1'!D6&lt;&gt;""),D34/'Раздел 1, ч 1'!D6,"")</f>
        <v/>
      </c>
      <c r="E35" s="86">
        <f>IF(AND('Раздел 1, ч 1'!E6&lt;&gt;0,'Раздел 1, ч 1'!E6&lt;&gt;""),E34/'Раздел 1, ч 1'!E6,"")</f>
        <v>0.16194331983805668</v>
      </c>
    </row>
    <row r="36" spans="1:5" ht="28" x14ac:dyDescent="0.35">
      <c r="A36" s="5" t="s">
        <v>347</v>
      </c>
      <c r="B36" s="24" t="s">
        <v>338</v>
      </c>
      <c r="C36" s="56"/>
      <c r="D36" s="56"/>
      <c r="E36" s="56"/>
    </row>
    <row r="37" spans="1:5" ht="70" x14ac:dyDescent="0.35">
      <c r="A37" s="5"/>
      <c r="B37" s="24" t="s">
        <v>342</v>
      </c>
      <c r="C37" s="55"/>
      <c r="D37" s="55"/>
      <c r="E37" s="55" t="s">
        <v>348</v>
      </c>
    </row>
    <row r="38" spans="1:5" x14ac:dyDescent="0.35">
      <c r="A38" s="5"/>
      <c r="B38" s="24" t="s">
        <v>330</v>
      </c>
      <c r="C38" s="55"/>
      <c r="D38" s="55"/>
      <c r="E38" s="55">
        <v>20</v>
      </c>
    </row>
    <row r="39" spans="1:5" x14ac:dyDescent="0.35">
      <c r="A39" s="5"/>
      <c r="B39" s="24" t="s">
        <v>45</v>
      </c>
      <c r="C39" s="86" t="str">
        <f>IF(AND('Раздел 1, ч 1'!C6&lt;&gt;0,'Раздел 1, ч 1'!C6&lt;&gt;""),C38/'Раздел 1, ч 1'!C6,"")</f>
        <v/>
      </c>
      <c r="D39" s="86" t="str">
        <f>IF(AND('Раздел 1, ч 1'!D6&lt;&gt;0,'Раздел 1, ч 1'!D6&lt;&gt;""),D38/'Раздел 1, ч 1'!D6,"")</f>
        <v/>
      </c>
      <c r="E39" s="86">
        <f>IF(AND('Раздел 1, ч 1'!E6&lt;&gt;0,'Раздел 1, ч 1'!E6&lt;&gt;""),E38/'Раздел 1, ч 1'!E6,"")</f>
        <v>2.0242914979757085E-2</v>
      </c>
    </row>
    <row r="40" spans="1:5" ht="28" x14ac:dyDescent="0.35">
      <c r="A40" s="5" t="s">
        <v>349</v>
      </c>
      <c r="B40" s="24" t="s">
        <v>350</v>
      </c>
      <c r="C40" s="56"/>
      <c r="D40" s="56"/>
      <c r="E40" s="56"/>
    </row>
    <row r="41" spans="1:5" ht="84" x14ac:dyDescent="0.35">
      <c r="A41" s="29"/>
      <c r="B41" s="24" t="s">
        <v>351</v>
      </c>
      <c r="C41" s="55"/>
      <c r="D41" s="55"/>
      <c r="E41" s="55" t="s">
        <v>352</v>
      </c>
    </row>
    <row r="42" spans="1:5" x14ac:dyDescent="0.35">
      <c r="A42" s="34"/>
      <c r="B42" s="53" t="s">
        <v>330</v>
      </c>
      <c r="C42" s="58"/>
      <c r="D42" s="58"/>
      <c r="E42" s="55">
        <v>978</v>
      </c>
    </row>
    <row r="43" spans="1:5" x14ac:dyDescent="0.35">
      <c r="A43" s="29"/>
      <c r="B43" s="24" t="s">
        <v>45</v>
      </c>
      <c r="C43" s="86" t="str">
        <f>IF(AND('Раздел 1, ч 1'!C6&lt;&gt;0,'Раздел 1, ч 1'!C6&lt;&gt;""),C42/'Раздел 1, ч 1'!C6,"")</f>
        <v/>
      </c>
      <c r="D43" s="86" t="str">
        <f>IF(AND('Раздел 1, ч 1'!D6&lt;&gt;0,'Раздел 1, ч 1'!D6&lt;&gt;""),D42/'Раздел 1, ч 1'!D6,"")</f>
        <v/>
      </c>
      <c r="E43" s="86">
        <f>IF(AND('Раздел 1, ч 1'!E6&lt;&gt;0,'Раздел 1, ч 1'!E6&lt;&gt;""),E42/'Раздел 1, ч 1'!E6,"")</f>
        <v>0.98987854251012142</v>
      </c>
    </row>
    <row r="44" spans="1:5" ht="28" x14ac:dyDescent="0.35">
      <c r="A44" s="5" t="s">
        <v>353</v>
      </c>
      <c r="B44" s="24" t="s">
        <v>332</v>
      </c>
      <c r="C44" s="56"/>
      <c r="D44" s="56"/>
      <c r="E44" s="56"/>
    </row>
    <row r="45" spans="1:5" ht="28" x14ac:dyDescent="0.35">
      <c r="A45" s="5"/>
      <c r="B45" s="24" t="s">
        <v>351</v>
      </c>
      <c r="C45" s="55"/>
      <c r="D45" s="55"/>
      <c r="E45" s="55" t="s">
        <v>354</v>
      </c>
    </row>
    <row r="46" spans="1:5" x14ac:dyDescent="0.35">
      <c r="A46" s="34"/>
      <c r="B46" s="53" t="s">
        <v>330</v>
      </c>
      <c r="C46" s="58"/>
      <c r="D46" s="58"/>
      <c r="E46" s="55">
        <v>382</v>
      </c>
    </row>
    <row r="47" spans="1:5" x14ac:dyDescent="0.35">
      <c r="A47" s="34"/>
      <c r="B47" s="24" t="s">
        <v>45</v>
      </c>
      <c r="C47" s="86" t="str">
        <f>IF(AND('Раздел 1, ч 1'!C6&lt;&gt;0,'Раздел 1, ч 1'!C6&lt;&gt;""),C46/'Раздел 1, ч 1'!C6,"")</f>
        <v/>
      </c>
      <c r="D47" s="86" t="str">
        <f>IF(AND('Раздел 1, ч 1'!D6&lt;&gt;0,'Раздел 1, ч 1'!D6&lt;&gt;""),D46/'Раздел 1, ч 1'!D6,"")</f>
        <v/>
      </c>
      <c r="E47" s="86">
        <f>IF(AND('Раздел 1, ч 1'!E6&lt;&gt;0,'Раздел 1, ч 1'!E6&lt;&gt;""),E46/'Раздел 1, ч 1'!E6,"")</f>
        <v>0.38663967611336031</v>
      </c>
    </row>
    <row r="48" spans="1:5" ht="28" x14ac:dyDescent="0.35">
      <c r="A48" s="5" t="s">
        <v>355</v>
      </c>
      <c r="B48" s="24" t="s">
        <v>335</v>
      </c>
      <c r="C48" s="56"/>
      <c r="D48" s="56"/>
      <c r="E48" s="56"/>
    </row>
    <row r="49" spans="1:5" ht="84" x14ac:dyDescent="0.35">
      <c r="A49" s="34"/>
      <c r="B49" s="24" t="s">
        <v>351</v>
      </c>
      <c r="C49" s="55"/>
      <c r="D49" s="55"/>
      <c r="E49" s="55" t="s">
        <v>352</v>
      </c>
    </row>
    <row r="50" spans="1:5" x14ac:dyDescent="0.35">
      <c r="A50" s="34"/>
      <c r="B50" s="24" t="s">
        <v>330</v>
      </c>
      <c r="C50" s="55"/>
      <c r="D50" s="55"/>
      <c r="E50" s="55">
        <v>505</v>
      </c>
    </row>
    <row r="51" spans="1:5" x14ac:dyDescent="0.35">
      <c r="A51" s="34"/>
      <c r="B51" s="24" t="s">
        <v>45</v>
      </c>
      <c r="C51" s="86" t="str">
        <f>IF(AND('Раздел 1, ч 1'!C6&lt;&gt;0,'Раздел 1, ч 1'!C6&lt;&gt;""),C50/'Раздел 1, ч 1'!C6,"")</f>
        <v/>
      </c>
      <c r="D51" s="86" t="str">
        <f>IF(AND('Раздел 1, ч 1'!D6&lt;&gt;0,'Раздел 1, ч 1'!D6&lt;&gt;""),D50/'Раздел 1, ч 1'!D6,"")</f>
        <v/>
      </c>
      <c r="E51" s="86">
        <f>IF(AND('Раздел 1, ч 1'!E6&lt;&gt;0,'Раздел 1, ч 1'!E6&lt;&gt;""),E50/'Раздел 1, ч 1'!E6,"")</f>
        <v>0.51113360323886636</v>
      </c>
    </row>
    <row r="52" spans="1:5" ht="28" x14ac:dyDescent="0.35">
      <c r="A52" s="5" t="s">
        <v>356</v>
      </c>
      <c r="B52" s="24" t="s">
        <v>338</v>
      </c>
      <c r="C52" s="56"/>
      <c r="D52" s="56"/>
      <c r="E52" s="56"/>
    </row>
    <row r="53" spans="1:5" ht="84" x14ac:dyDescent="0.35">
      <c r="A53" s="5"/>
      <c r="B53" s="24" t="s">
        <v>351</v>
      </c>
      <c r="C53" s="55"/>
      <c r="D53" s="55"/>
      <c r="E53" s="55" t="s">
        <v>352</v>
      </c>
    </row>
    <row r="54" spans="1:5" x14ac:dyDescent="0.35">
      <c r="A54" s="5"/>
      <c r="B54" s="24" t="s">
        <v>330</v>
      </c>
      <c r="C54" s="55"/>
      <c r="D54" s="55"/>
      <c r="E54" s="55">
        <v>91</v>
      </c>
    </row>
    <row r="55" spans="1:5" x14ac:dyDescent="0.35">
      <c r="A55" s="5"/>
      <c r="B55" s="24" t="s">
        <v>45</v>
      </c>
      <c r="C55" s="86" t="str">
        <f>IF(AND('Раздел 1, ч 1'!C6&lt;&gt;0,'Раздел 1, ч 1'!C6&lt;&gt;""),C54/'Раздел 1, ч 1'!C6,"")</f>
        <v/>
      </c>
      <c r="D55" s="86" t="str">
        <f>IF(AND('Раздел 1, ч 1'!D6&lt;&gt;0,'Раздел 1, ч 1'!D6&lt;&gt;""),D54/'Раздел 1, ч 1'!D6,"")</f>
        <v/>
      </c>
      <c r="E55" s="86">
        <f>IF(AND('Раздел 1, ч 1'!E6&lt;&gt;0,'Раздел 1, ч 1'!E6&lt;&gt;""),E54/'Раздел 1, ч 1'!E6,"")</f>
        <v>9.2105263157894732E-2</v>
      </c>
    </row>
    <row r="56" spans="1:5" ht="28" x14ac:dyDescent="0.35">
      <c r="A56" s="5" t="s">
        <v>357</v>
      </c>
      <c r="B56" s="24" t="s">
        <v>358</v>
      </c>
      <c r="C56" s="56"/>
      <c r="D56" s="56"/>
      <c r="E56" s="56"/>
    </row>
    <row r="57" spans="1:5" x14ac:dyDescent="0.35">
      <c r="A57" s="5"/>
      <c r="B57" s="24" t="s">
        <v>359</v>
      </c>
      <c r="C57" s="57"/>
      <c r="D57" s="57"/>
      <c r="E57" s="57"/>
    </row>
    <row r="58" spans="1:5" x14ac:dyDescent="0.35">
      <c r="A58" s="5"/>
      <c r="B58" s="24" t="s">
        <v>360</v>
      </c>
      <c r="C58" s="55"/>
      <c r="D58" s="55"/>
      <c r="E58" s="55">
        <v>988</v>
      </c>
    </row>
    <row r="59" spans="1:5" x14ac:dyDescent="0.35">
      <c r="A59" s="5"/>
      <c r="B59" s="24" t="s">
        <v>45</v>
      </c>
      <c r="C59" s="86" t="str">
        <f>IF(AND('Раздел 1, ч 1'!C6&lt;&gt;0,'Раздел 1, ч 1'!C6&lt;&gt;""),C58/'Раздел 1, ч 1'!C6,"")</f>
        <v/>
      </c>
      <c r="D59" s="86" t="str">
        <f>IF(AND('Раздел 1, ч 1'!D6&lt;&gt;0,'Раздел 1, ч 1'!D6&lt;&gt;""),D58/'Раздел 1, ч 1'!D6,"")</f>
        <v/>
      </c>
      <c r="E59" s="86">
        <f>IF(AND('Раздел 1, ч 1'!E6&lt;&gt;0,'Раздел 1, ч 1'!E6&lt;&gt;""),E58/'Раздел 1, ч 1'!E6,"")</f>
        <v>1</v>
      </c>
    </row>
    <row r="60" spans="1:5" ht="28" x14ac:dyDescent="0.35">
      <c r="A60" s="5" t="s">
        <v>361</v>
      </c>
      <c r="B60" s="24" t="s">
        <v>362</v>
      </c>
      <c r="C60" s="56"/>
      <c r="D60" s="56"/>
      <c r="E60" s="56"/>
    </row>
    <row r="61" spans="1:5" x14ac:dyDescent="0.35">
      <c r="A61" s="5" t="s">
        <v>363</v>
      </c>
      <c r="B61" s="24" t="s">
        <v>364</v>
      </c>
      <c r="C61" s="56"/>
      <c r="D61" s="56"/>
      <c r="E61" s="56"/>
    </row>
    <row r="62" spans="1:5" x14ac:dyDescent="0.35">
      <c r="A62" s="5"/>
      <c r="B62" s="24" t="s">
        <v>330</v>
      </c>
      <c r="C62" s="55"/>
      <c r="D62" s="55"/>
      <c r="E62" s="55">
        <v>277</v>
      </c>
    </row>
    <row r="63" spans="1:5" x14ac:dyDescent="0.35">
      <c r="A63" s="5"/>
      <c r="B63" s="24" t="s">
        <v>45</v>
      </c>
      <c r="C63" s="86" t="str">
        <f>IF(AND('Раздел 1, ч 1'!C6&lt;&gt;0,'Раздел 1, ч 1'!C6&lt;&gt;""),C62/'Раздел 1, ч 1'!C6,"")</f>
        <v/>
      </c>
      <c r="D63" s="86" t="str">
        <f>IF(AND('Раздел 1, ч 1'!D6&lt;&gt;0,'Раздел 1, ч 1'!D6&lt;&gt;""),D62/'Раздел 1, ч 1'!D6,"")</f>
        <v/>
      </c>
      <c r="E63" s="86">
        <f>IF(AND('Раздел 1, ч 1'!E6&lt;&gt;0,'Раздел 1, ч 1'!E6&lt;&gt;""),E62/'Раздел 1, ч 1'!E6,"")</f>
        <v>0.28036437246963564</v>
      </c>
    </row>
    <row r="64" spans="1:5" x14ac:dyDescent="0.35">
      <c r="A64" s="5" t="s">
        <v>365</v>
      </c>
      <c r="B64" s="24" t="s">
        <v>366</v>
      </c>
      <c r="C64" s="56"/>
      <c r="D64" s="56"/>
      <c r="E64" s="56"/>
    </row>
    <row r="65" spans="1:5" x14ac:dyDescent="0.35">
      <c r="A65" s="5"/>
      <c r="B65" s="24" t="s">
        <v>330</v>
      </c>
      <c r="C65" s="55"/>
      <c r="D65" s="55"/>
      <c r="E65" s="55">
        <v>154</v>
      </c>
    </row>
    <row r="66" spans="1:5" x14ac:dyDescent="0.35">
      <c r="A66" s="5"/>
      <c r="B66" s="24" t="s">
        <v>45</v>
      </c>
      <c r="C66" s="86" t="str">
        <f>IF(AND('Раздел 1, ч 1'!C6&lt;&gt;0,'Раздел 1, ч 1'!C6&lt;&gt;""),C65/'Раздел 1, ч 1'!C6,"")</f>
        <v/>
      </c>
      <c r="D66" s="86" t="str">
        <f>IF(AND('Раздел 1, ч 1'!D6&lt;&gt;0,'Раздел 1, ч 1'!D6&lt;&gt;""),D65/'Раздел 1, ч 1'!D6,"")</f>
        <v/>
      </c>
      <c r="E66" s="86">
        <f>IF(AND('Раздел 1, ч 1'!E6&lt;&gt;0,'Раздел 1, ч 1'!E6&lt;&gt;""),E65/'Раздел 1, ч 1'!E6,"")</f>
        <v>0.15587044534412955</v>
      </c>
    </row>
    <row r="67" spans="1:5" x14ac:dyDescent="0.35">
      <c r="A67" s="5" t="s">
        <v>367</v>
      </c>
      <c r="B67" s="24" t="s">
        <v>368</v>
      </c>
      <c r="C67" s="56"/>
      <c r="D67" s="56"/>
      <c r="E67" s="56"/>
    </row>
    <row r="68" spans="1:5" x14ac:dyDescent="0.35">
      <c r="A68" s="5"/>
      <c r="B68" s="24" t="s">
        <v>330</v>
      </c>
      <c r="C68" s="55"/>
      <c r="D68" s="55"/>
      <c r="E68" s="55">
        <v>133</v>
      </c>
    </row>
    <row r="69" spans="1:5" x14ac:dyDescent="0.35">
      <c r="A69" s="5"/>
      <c r="B69" s="24" t="s">
        <v>45</v>
      </c>
      <c r="C69" s="86" t="str">
        <f>IF(AND('Раздел 1, ч 1'!C6&lt;&gt;0,'Раздел 1, ч 1'!C6&lt;&gt;""),C68/'Раздел 1, ч 1'!C6,"")</f>
        <v/>
      </c>
      <c r="D69" s="86" t="str">
        <f>IF(AND('Раздел 1, ч 1'!D6&lt;&gt;0,'Раздел 1, ч 1'!D6&lt;&gt;""),D68/'Раздел 1, ч 1'!D6,"")</f>
        <v/>
      </c>
      <c r="E69" s="86">
        <f>IF(AND('Раздел 1, ч 1'!E6&lt;&gt;0,'Раздел 1, ч 1'!E6&lt;&gt;""),E68/'Раздел 1, ч 1'!E6,"")</f>
        <v>0.13461538461538461</v>
      </c>
    </row>
    <row r="70" spans="1:5" x14ac:dyDescent="0.35">
      <c r="A70" s="5" t="s">
        <v>369</v>
      </c>
      <c r="B70" s="24" t="s">
        <v>370</v>
      </c>
      <c r="C70" s="56"/>
      <c r="D70" s="56"/>
      <c r="E70" s="56"/>
    </row>
    <row r="71" spans="1:5" x14ac:dyDescent="0.35">
      <c r="A71" s="5"/>
      <c r="B71" s="24" t="s">
        <v>330</v>
      </c>
      <c r="C71" s="55"/>
      <c r="D71" s="55"/>
      <c r="E71" s="57">
        <v>106</v>
      </c>
    </row>
    <row r="72" spans="1:5" x14ac:dyDescent="0.35">
      <c r="A72" s="5"/>
      <c r="B72" s="24" t="s">
        <v>45</v>
      </c>
      <c r="C72" s="86" t="str">
        <f>IF(AND('Раздел 1, ч 1'!C6&lt;&gt;0,'Раздел 1, ч 1'!C6&lt;&gt;""),C71/'Раздел 1, ч 1'!C6,"")</f>
        <v/>
      </c>
      <c r="D72" s="86" t="str">
        <f>IF(AND('Раздел 1, ч 1'!D6&lt;&gt;0,'Раздел 1, ч 1'!D6&lt;&gt;""),D71/'Раздел 1, ч 1'!D6,"")</f>
        <v/>
      </c>
      <c r="E72" s="86">
        <f>IF(AND('Раздел 1, ч 1'!E6&lt;&gt;0,'Раздел 1, ч 1'!E6&lt;&gt;""),E71/'Раздел 1, ч 1'!E6,"")</f>
        <v>0.10728744939271255</v>
      </c>
    </row>
    <row r="73" spans="1:5" ht="28" x14ac:dyDescent="0.35">
      <c r="A73" s="5" t="s">
        <v>371</v>
      </c>
      <c r="B73" s="28" t="s">
        <v>372</v>
      </c>
      <c r="C73" s="56"/>
      <c r="D73" s="56"/>
      <c r="E73" s="56"/>
    </row>
    <row r="74" spans="1:5" x14ac:dyDescent="0.35">
      <c r="A74" s="5" t="s">
        <v>373</v>
      </c>
      <c r="B74" s="24" t="s">
        <v>364</v>
      </c>
      <c r="C74" s="56"/>
      <c r="D74" s="56"/>
      <c r="E74" s="56"/>
    </row>
    <row r="75" spans="1:5" x14ac:dyDescent="0.35">
      <c r="A75" s="5"/>
      <c r="B75" s="24" t="s">
        <v>330</v>
      </c>
      <c r="C75" s="55"/>
      <c r="D75" s="55"/>
      <c r="E75" s="57">
        <v>54</v>
      </c>
    </row>
    <row r="76" spans="1:5" x14ac:dyDescent="0.35">
      <c r="A76" s="5"/>
      <c r="B76" s="24" t="s">
        <v>45</v>
      </c>
      <c r="C76" s="86" t="str">
        <f>IF(AND('Раздел 1, ч 1'!C6&lt;&gt;0,'Раздел 1, ч 1'!C6&lt;&gt;""),C75/'Раздел 1, ч 1'!C6,"")</f>
        <v/>
      </c>
      <c r="D76" s="86" t="str">
        <f>IF(AND('Раздел 1, ч 1'!D6&lt;&gt;0,'Раздел 1, ч 1'!D6&lt;&gt;""),D75/'Раздел 1, ч 1'!D6,"")</f>
        <v/>
      </c>
      <c r="E76" s="86">
        <f>IF(AND('Раздел 1, ч 1'!E6&lt;&gt;0,'Раздел 1, ч 1'!E6&lt;&gt;""),E75/'Раздел 1, ч 1'!E6,"")</f>
        <v>5.4655870445344132E-2</v>
      </c>
    </row>
    <row r="77" spans="1:5" x14ac:dyDescent="0.35">
      <c r="A77" s="5" t="s">
        <v>374</v>
      </c>
      <c r="B77" s="24" t="s">
        <v>375</v>
      </c>
      <c r="C77" s="56"/>
      <c r="D77" s="56"/>
      <c r="E77" s="56"/>
    </row>
    <row r="78" spans="1:5" x14ac:dyDescent="0.35">
      <c r="A78" s="5"/>
      <c r="B78" s="24" t="s">
        <v>330</v>
      </c>
      <c r="C78" s="55"/>
      <c r="D78" s="55"/>
      <c r="E78" s="55">
        <v>37</v>
      </c>
    </row>
    <row r="79" spans="1:5" x14ac:dyDescent="0.35">
      <c r="A79" s="5"/>
      <c r="B79" s="24" t="s">
        <v>45</v>
      </c>
      <c r="C79" s="86" t="str">
        <f>IF(AND('Раздел 1, ч 1'!C6&lt;&gt;0,'Раздел 1, ч 1'!C6&lt;&gt;""),C78/'Раздел 1, ч 1'!C6,"")</f>
        <v/>
      </c>
      <c r="D79" s="86" t="str">
        <f>IF(AND('Раздел 1, ч 1'!D6&lt;&gt;0,'Раздел 1, ч 1'!D6&lt;&gt;""),D78/'Раздел 1, ч 1'!D6,"")</f>
        <v/>
      </c>
      <c r="E79" s="86">
        <f>IF(AND('Раздел 1, ч 1'!E6&lt;&gt;0,'Раздел 1, ч 1'!E6&lt;&gt;""),E78/'Раздел 1, ч 1'!E6,"")</f>
        <v>3.7449392712550607E-2</v>
      </c>
    </row>
    <row r="80" spans="1:5" x14ac:dyDescent="0.35">
      <c r="A80" s="5"/>
      <c r="B80" s="24" t="s">
        <v>368</v>
      </c>
      <c r="C80" s="56"/>
      <c r="D80" s="56"/>
      <c r="E80" s="56"/>
    </row>
    <row r="81" spans="1:5" x14ac:dyDescent="0.35">
      <c r="A81" s="5"/>
      <c r="B81" s="24" t="s">
        <v>330</v>
      </c>
      <c r="C81" s="55"/>
      <c r="D81" s="55"/>
      <c r="E81" s="55">
        <v>50</v>
      </c>
    </row>
    <row r="82" spans="1:5" x14ac:dyDescent="0.35">
      <c r="A82" s="5"/>
      <c r="B82" s="24" t="s">
        <v>45</v>
      </c>
      <c r="C82" s="86" t="str">
        <f>IF(AND('Раздел 1, ч 1'!C6&lt;&gt;0,'Раздел 1, ч 1'!C6&lt;&gt;""),C81/'Раздел 1, ч 1'!C6,"")</f>
        <v/>
      </c>
      <c r="D82" s="86" t="str">
        <f>IF(AND('Раздел 1, ч 1'!D6&lt;&gt;0,'Раздел 1, ч 1'!D6&lt;&gt;""),D81/'Раздел 1, ч 1'!D6,"")</f>
        <v/>
      </c>
      <c r="E82" s="86">
        <f>IF(AND('Раздел 1, ч 1'!E6&lt;&gt;0,'Раздел 1, ч 1'!E6&lt;&gt;""),E81/'Раздел 1, ч 1'!E6,"")</f>
        <v>5.0607287449392711E-2</v>
      </c>
    </row>
    <row r="83" spans="1:5" x14ac:dyDescent="0.35">
      <c r="A83" s="5" t="s">
        <v>376</v>
      </c>
      <c r="B83" s="24" t="s">
        <v>370</v>
      </c>
      <c r="C83" s="56"/>
      <c r="D83" s="56"/>
      <c r="E83" s="56"/>
    </row>
    <row r="84" spans="1:5" x14ac:dyDescent="0.35">
      <c r="A84" s="5"/>
      <c r="B84" s="24" t="s">
        <v>330</v>
      </c>
      <c r="C84" s="55"/>
      <c r="D84" s="55"/>
      <c r="E84" s="57">
        <v>32</v>
      </c>
    </row>
    <row r="85" spans="1:5" x14ac:dyDescent="0.35">
      <c r="A85" s="5"/>
      <c r="B85" s="24" t="s">
        <v>45</v>
      </c>
      <c r="C85" s="86" t="str">
        <f>IF(AND('Раздел 1, ч 1'!C6&lt;&gt;0,'Раздел 1, ч 1'!C6&lt;&gt;""),C84/'Раздел 1, ч 1'!C6,"")</f>
        <v/>
      </c>
      <c r="D85" s="86" t="str">
        <f>IF(AND('Раздел 1, ч 1'!D6&lt;&gt;0,'Раздел 1, ч 1'!D6&lt;&gt;""),D84/'Раздел 1, ч 1'!D6,"")</f>
        <v/>
      </c>
      <c r="E85" s="86">
        <f>IF(AND('Раздел 1, ч 1'!E6&lt;&gt;0,'Раздел 1, ч 1'!E6&lt;&gt;""),E84/'Раздел 1, ч 1'!E6,"")</f>
        <v>3.2388663967611336E-2</v>
      </c>
    </row>
    <row r="86" spans="1:5" ht="28" x14ac:dyDescent="0.35">
      <c r="A86" s="5" t="s">
        <v>377</v>
      </c>
      <c r="B86" s="24" t="s">
        <v>378</v>
      </c>
      <c r="C86" s="55"/>
      <c r="D86" s="55"/>
      <c r="E86" s="55" t="s">
        <v>119</v>
      </c>
    </row>
    <row r="87" spans="1:5" x14ac:dyDescent="0.35">
      <c r="A87" s="9"/>
    </row>
    <row r="88" spans="1:5" x14ac:dyDescent="0.35">
      <c r="A88" s="9"/>
    </row>
    <row r="89" spans="1:5" x14ac:dyDescent="0.35">
      <c r="A89" s="9"/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C5:E5"/>
    <mergeCell ref="A5:A6"/>
    <mergeCell ref="B5:B6"/>
    <mergeCell ref="A3:E3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/>
  </sheetViews>
  <sheetFormatPr defaultRowHeight="14.5" x14ac:dyDescent="0.35"/>
  <cols>
    <col min="2" max="2" width="22.36328125" customWidth="1"/>
    <col min="3" max="5" width="13.36328125" customWidth="1"/>
    <col min="6" max="11" width="11.08984375" customWidth="1"/>
    <col min="14" max="14" width="8.90625" style="9" customWidth="1"/>
    <col min="15" max="15" width="22.6328125" customWidth="1"/>
    <col min="16" max="16" width="10.90625" customWidth="1"/>
    <col min="17" max="18" width="10.08984375" customWidth="1"/>
  </cols>
  <sheetData>
    <row r="2" spans="1:11" ht="17.5" x14ac:dyDescent="0.35">
      <c r="A2" s="109" t="s">
        <v>379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5">
      <c r="A4" s="128" t="s">
        <v>17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A5" s="129" t="s">
        <v>380</v>
      </c>
      <c r="B5" s="130"/>
      <c r="C5" s="130"/>
      <c r="D5" s="130"/>
      <c r="E5" s="130"/>
      <c r="F5" s="130"/>
      <c r="G5" s="130"/>
      <c r="H5" s="130"/>
      <c r="I5" s="130"/>
      <c r="J5" s="130"/>
      <c r="K5" s="131"/>
    </row>
    <row r="6" spans="1:11" x14ac:dyDescent="0.35">
      <c r="A6" s="30" t="s">
        <v>381</v>
      </c>
      <c r="B6" s="30" t="s">
        <v>382</v>
      </c>
      <c r="C6" s="30" t="s">
        <v>383</v>
      </c>
      <c r="D6" s="30" t="s">
        <v>384</v>
      </c>
      <c r="E6" s="30" t="s">
        <v>385</v>
      </c>
      <c r="F6" s="30" t="s">
        <v>386</v>
      </c>
      <c r="G6" s="30" t="s">
        <v>387</v>
      </c>
      <c r="H6" s="30" t="s">
        <v>388</v>
      </c>
      <c r="I6" s="30" t="s">
        <v>389</v>
      </c>
      <c r="J6" s="30" t="s">
        <v>390</v>
      </c>
      <c r="K6" s="30" t="s">
        <v>391</v>
      </c>
    </row>
    <row r="7" spans="1:11" x14ac:dyDescent="0.3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3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5">
      <c r="A10" s="128" t="s">
        <v>18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x14ac:dyDescent="0.35">
      <c r="A11" s="129" t="s">
        <v>380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1" x14ac:dyDescent="0.35">
      <c r="A12" s="30" t="s">
        <v>381</v>
      </c>
      <c r="B12" s="30" t="s">
        <v>382</v>
      </c>
      <c r="C12" s="30" t="s">
        <v>383</v>
      </c>
      <c r="D12" s="30" t="s">
        <v>384</v>
      </c>
      <c r="E12" s="30" t="s">
        <v>385</v>
      </c>
      <c r="F12" s="30" t="s">
        <v>386</v>
      </c>
      <c r="G12" s="30" t="s">
        <v>387</v>
      </c>
      <c r="H12" s="30" t="s">
        <v>388</v>
      </c>
      <c r="I12" s="30" t="s">
        <v>389</v>
      </c>
      <c r="J12" s="30" t="s">
        <v>390</v>
      </c>
      <c r="K12" s="30" t="s">
        <v>391</v>
      </c>
    </row>
    <row r="13" spans="1:11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5">
      <c r="A16" s="128" t="s">
        <v>19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</row>
    <row r="17" spans="1:11" x14ac:dyDescent="0.35">
      <c r="A17" s="129" t="s">
        <v>380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1"/>
    </row>
    <row r="18" spans="1:11" x14ac:dyDescent="0.35">
      <c r="A18" s="30" t="s">
        <v>381</v>
      </c>
      <c r="B18" s="30" t="s">
        <v>382</v>
      </c>
      <c r="C18" s="30" t="s">
        <v>383</v>
      </c>
      <c r="D18" s="30" t="s">
        <v>384</v>
      </c>
      <c r="E18" s="30" t="s">
        <v>385</v>
      </c>
      <c r="F18" s="30" t="s">
        <v>386</v>
      </c>
      <c r="G18" s="30" t="s">
        <v>387</v>
      </c>
      <c r="H18" s="30" t="s">
        <v>388</v>
      </c>
      <c r="I18" s="30" t="s">
        <v>389</v>
      </c>
      <c r="J18" s="30" t="s">
        <v>390</v>
      </c>
      <c r="K18" s="30" t="s">
        <v>391</v>
      </c>
    </row>
    <row r="19" spans="1:11" x14ac:dyDescent="0.35">
      <c r="A19" s="30">
        <v>89</v>
      </c>
      <c r="B19" s="30">
        <v>89</v>
      </c>
      <c r="C19" s="30">
        <v>91</v>
      </c>
      <c r="D19" s="30">
        <v>113</v>
      </c>
      <c r="E19" s="30">
        <v>122</v>
      </c>
      <c r="F19" s="30">
        <v>105</v>
      </c>
      <c r="G19" s="30">
        <v>108</v>
      </c>
      <c r="H19" s="30">
        <v>97</v>
      </c>
      <c r="I19" s="30">
        <v>77</v>
      </c>
      <c r="J19" s="30">
        <v>52</v>
      </c>
      <c r="K19" s="30">
        <v>45</v>
      </c>
    </row>
    <row r="20" spans="1:11" x14ac:dyDescent="0.3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3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35">
      <c r="A22" s="54"/>
      <c r="B22" s="27"/>
      <c r="C22" s="37" t="s">
        <v>17</v>
      </c>
      <c r="D22" s="37" t="s">
        <v>18</v>
      </c>
      <c r="E22" s="37" t="s">
        <v>19</v>
      </c>
      <c r="F22" s="29"/>
      <c r="G22" s="29"/>
      <c r="H22" s="29"/>
      <c r="I22" s="29"/>
      <c r="J22" s="29"/>
      <c r="K22" s="29"/>
    </row>
    <row r="23" spans="1:11" ht="42" x14ac:dyDescent="0.35">
      <c r="A23" s="54" t="s">
        <v>392</v>
      </c>
      <c r="B23" s="24" t="s">
        <v>393</v>
      </c>
      <c r="C23" s="25"/>
      <c r="D23" s="25"/>
      <c r="E23" s="25">
        <v>358</v>
      </c>
      <c r="F23" s="29"/>
      <c r="G23" s="29"/>
      <c r="H23" s="29"/>
      <c r="I23" s="29"/>
      <c r="J23" s="29"/>
      <c r="K23" s="29"/>
    </row>
    <row r="24" spans="1:11" ht="56" x14ac:dyDescent="0.35">
      <c r="A24" s="54" t="s">
        <v>394</v>
      </c>
      <c r="B24" s="24" t="s">
        <v>395</v>
      </c>
      <c r="C24" s="25"/>
      <c r="D24" s="25"/>
      <c r="E24" s="25">
        <v>92</v>
      </c>
      <c r="F24" s="29"/>
      <c r="G24" s="29"/>
      <c r="H24" s="29"/>
      <c r="I24" s="29"/>
      <c r="J24" s="29"/>
      <c r="K24" s="29"/>
    </row>
    <row r="25" spans="1:11" ht="56" x14ac:dyDescent="0.35">
      <c r="A25" s="54" t="s">
        <v>396</v>
      </c>
      <c r="B25" s="24" t="s">
        <v>397</v>
      </c>
      <c r="C25" s="25"/>
      <c r="D25" s="25"/>
      <c r="E25" s="25">
        <v>22</v>
      </c>
      <c r="F25" s="29"/>
      <c r="G25" s="29"/>
      <c r="H25" s="29"/>
      <c r="I25" s="29"/>
      <c r="J25" s="29"/>
      <c r="K25" s="29"/>
    </row>
    <row r="26" spans="1:11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sheetProtection password="9FBE" sheet="1" formatCells="0" formatColumns="0" formatRows="0" insertColumns="0" insertRows="0" insertHyperlinks="0" deleteColumns="0" deleteRows="0" sort="0" autoFilter="0" pivotTables="0"/>
  <mergeCells count="7">
    <mergeCell ref="A2:K2"/>
    <mergeCell ref="A16:K16"/>
    <mergeCell ref="A17:K17"/>
    <mergeCell ref="A4:K4"/>
    <mergeCell ref="A5:K5"/>
    <mergeCell ref="A10:K10"/>
    <mergeCell ref="A11:K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/>
  </sheetViews>
  <sheetFormatPr defaultRowHeight="14.5" x14ac:dyDescent="0.35"/>
  <cols>
    <col min="1" max="1" width="7" style="13" customWidth="1"/>
    <col min="2" max="2" width="46.81640625" customWidth="1"/>
    <col min="3" max="5" width="14.453125" customWidth="1"/>
    <col min="6" max="6" width="59.36328125" customWidth="1"/>
  </cols>
  <sheetData>
    <row r="1" spans="1:5" x14ac:dyDescent="0.35">
      <c r="A1" s="15"/>
    </row>
    <row r="2" spans="1:5" ht="20" x14ac:dyDescent="0.4">
      <c r="A2" s="92" t="s">
        <v>13</v>
      </c>
      <c r="B2" s="92"/>
      <c r="C2" s="92"/>
      <c r="D2" s="92"/>
      <c r="E2" s="92"/>
    </row>
    <row r="4" spans="1:5" x14ac:dyDescent="0.35">
      <c r="A4" s="98" t="s">
        <v>14</v>
      </c>
      <c r="B4" s="96" t="s">
        <v>15</v>
      </c>
      <c r="C4" s="93" t="s">
        <v>16</v>
      </c>
      <c r="D4" s="94"/>
      <c r="E4" s="95"/>
    </row>
    <row r="5" spans="1:5" x14ac:dyDescent="0.35">
      <c r="A5" s="99"/>
      <c r="B5" s="97"/>
      <c r="C5" s="18" t="s">
        <v>17</v>
      </c>
      <c r="D5" s="18" t="s">
        <v>18</v>
      </c>
      <c r="E5" s="18" t="s">
        <v>19</v>
      </c>
    </row>
    <row r="6" spans="1:5" x14ac:dyDescent="0.35">
      <c r="A6" s="5" t="s">
        <v>20</v>
      </c>
      <c r="B6" s="80" t="s">
        <v>21</v>
      </c>
      <c r="C6" s="55"/>
      <c r="D6" s="55"/>
      <c r="E6" s="55">
        <v>988</v>
      </c>
    </row>
    <row r="7" spans="1:5" x14ac:dyDescent="0.35">
      <c r="A7" s="5"/>
      <c r="B7" s="81" t="s">
        <v>22</v>
      </c>
      <c r="C7" s="55"/>
      <c r="D7" s="55"/>
      <c r="E7" s="55"/>
    </row>
    <row r="8" spans="1:5" ht="28" x14ac:dyDescent="0.35">
      <c r="A8" s="5" t="s">
        <v>23</v>
      </c>
      <c r="B8" s="80" t="s">
        <v>24</v>
      </c>
      <c r="C8" s="56"/>
      <c r="D8" s="56"/>
      <c r="E8" s="56"/>
    </row>
    <row r="9" spans="1:5" x14ac:dyDescent="0.35">
      <c r="A9" s="6"/>
      <c r="B9" s="80" t="s">
        <v>25</v>
      </c>
      <c r="C9" s="55"/>
      <c r="D9" s="55"/>
      <c r="E9" s="55">
        <v>14</v>
      </c>
    </row>
    <row r="10" spans="1:5" x14ac:dyDescent="0.35">
      <c r="A10" s="6"/>
      <c r="B10" s="80" t="s">
        <v>26</v>
      </c>
      <c r="C10" s="55"/>
      <c r="D10" s="55"/>
      <c r="E10" s="55">
        <v>382</v>
      </c>
    </row>
    <row r="11" spans="1:5" x14ac:dyDescent="0.35">
      <c r="A11" s="6"/>
      <c r="B11" s="80" t="s">
        <v>27</v>
      </c>
      <c r="C11" s="86" t="str">
        <f>IF(AND(C6&lt;&gt;"",C6&lt;&gt;0),C10/C6,"")</f>
        <v/>
      </c>
      <c r="D11" s="86" t="str">
        <f>IF(AND(D6&lt;&gt;"",D6&lt;&gt;0),D10/D6,"")</f>
        <v/>
      </c>
      <c r="E11" s="86">
        <f>IF(AND(E6&lt;&gt;"",E6&lt;&gt;0),E10/E6,"")</f>
        <v>0.38663967611336031</v>
      </c>
    </row>
    <row r="12" spans="1:5" ht="28" x14ac:dyDescent="0.35">
      <c r="A12" s="5" t="s">
        <v>28</v>
      </c>
      <c r="B12" s="80" t="s">
        <v>29</v>
      </c>
      <c r="C12" s="75"/>
      <c r="D12" s="75"/>
      <c r="E12" s="56"/>
    </row>
    <row r="13" spans="1:5" x14ac:dyDescent="0.35">
      <c r="A13" s="6"/>
      <c r="B13" s="80" t="s">
        <v>25</v>
      </c>
      <c r="C13" s="55"/>
      <c r="D13" s="55"/>
      <c r="E13" s="55">
        <v>15</v>
      </c>
    </row>
    <row r="14" spans="1:5" x14ac:dyDescent="0.35">
      <c r="A14" s="6"/>
      <c r="B14" s="80" t="s">
        <v>26</v>
      </c>
      <c r="C14" s="55"/>
      <c r="D14" s="55"/>
      <c r="E14" s="55">
        <v>509</v>
      </c>
    </row>
    <row r="15" spans="1:5" x14ac:dyDescent="0.35">
      <c r="A15" s="6"/>
      <c r="B15" s="80" t="s">
        <v>27</v>
      </c>
      <c r="C15" s="86" t="str">
        <f>IF(AND(C6&lt;&gt;"",C6&lt;&gt;0),C14/C6,"")</f>
        <v/>
      </c>
      <c r="D15" s="86" t="str">
        <f>IF(AND(D6&lt;&gt;"",D6&lt;&gt;0),D14/D6,"")</f>
        <v/>
      </c>
      <c r="E15" s="86">
        <f>IF(AND(E6&lt;&gt;"",E6&lt;&gt;0),E14/E6,"")</f>
        <v>0.51518218623481782</v>
      </c>
    </row>
    <row r="16" spans="1:5" ht="28" x14ac:dyDescent="0.35">
      <c r="A16" s="5" t="s">
        <v>30</v>
      </c>
      <c r="B16" s="80" t="s">
        <v>31</v>
      </c>
      <c r="C16" s="75"/>
      <c r="D16" s="75"/>
      <c r="E16" s="56"/>
    </row>
    <row r="17" spans="1:5" x14ac:dyDescent="0.35">
      <c r="A17" s="6"/>
      <c r="B17" s="80" t="s">
        <v>25</v>
      </c>
      <c r="C17" s="55"/>
      <c r="D17" s="55"/>
      <c r="E17" s="55">
        <v>4</v>
      </c>
    </row>
    <row r="18" spans="1:5" x14ac:dyDescent="0.35">
      <c r="A18" s="6"/>
      <c r="B18" s="80" t="s">
        <v>26</v>
      </c>
      <c r="C18" s="55"/>
      <c r="D18" s="55"/>
      <c r="E18" s="55">
        <v>97</v>
      </c>
    </row>
    <row r="19" spans="1:5" x14ac:dyDescent="0.35">
      <c r="A19" s="6"/>
      <c r="B19" s="80" t="s">
        <v>27</v>
      </c>
      <c r="C19" s="86" t="str">
        <f>IF(AND(C6&lt;&gt;"",C6&lt;&gt;0),C18/C6,"")</f>
        <v/>
      </c>
      <c r="D19" s="86" t="str">
        <f>IF(AND(D6&lt;&gt;"",D6&lt;&gt;0),D18/D6,"")</f>
        <v/>
      </c>
      <c r="E19" s="86">
        <f>IF(AND(E6&lt;&gt;"",E6&lt;&gt;0),E18/E6,"")</f>
        <v>9.8178137651821859E-2</v>
      </c>
    </row>
    <row r="20" spans="1:5" ht="28" x14ac:dyDescent="0.35">
      <c r="A20" s="6" t="s">
        <v>32</v>
      </c>
      <c r="B20" s="80" t="s">
        <v>33</v>
      </c>
      <c r="C20" s="56"/>
      <c r="D20" s="56"/>
      <c r="E20" s="56"/>
    </row>
    <row r="21" spans="1:5" x14ac:dyDescent="0.35">
      <c r="A21" s="6"/>
      <c r="B21" s="80" t="s">
        <v>26</v>
      </c>
      <c r="C21" s="55"/>
      <c r="D21" s="55"/>
      <c r="E21" s="55">
        <v>543</v>
      </c>
    </row>
    <row r="22" spans="1:5" x14ac:dyDescent="0.35">
      <c r="A22" s="6"/>
      <c r="B22" s="80" t="s">
        <v>27</v>
      </c>
      <c r="C22" s="86" t="str">
        <f>IF(AND(C6&lt;&gt;"",C6&lt;&gt;0),C21/C6,"")</f>
        <v/>
      </c>
      <c r="D22" s="86" t="str">
        <f>IF(AND(D6&lt;&gt;"",D6&lt;&gt;0),D21/D6,"")</f>
        <v/>
      </c>
      <c r="E22" s="86">
        <f>IF(AND(E6&lt;&gt;"",E6&lt;&gt;0),E21/E6,"")</f>
        <v>0.54959514170040491</v>
      </c>
    </row>
    <row r="23" spans="1:5" ht="42" x14ac:dyDescent="0.35">
      <c r="A23" s="6" t="s">
        <v>34</v>
      </c>
      <c r="B23" s="80" t="s">
        <v>35</v>
      </c>
      <c r="C23" s="55">
        <v>33.17</v>
      </c>
      <c r="D23" s="55">
        <v>33.520000000000003</v>
      </c>
      <c r="E23" s="55">
        <v>34.5</v>
      </c>
    </row>
    <row r="24" spans="1:5" ht="28" x14ac:dyDescent="0.35">
      <c r="A24" s="6" t="s">
        <v>36</v>
      </c>
      <c r="B24" s="80" t="s">
        <v>37</v>
      </c>
      <c r="C24" s="55">
        <v>17.239999999999998</v>
      </c>
      <c r="D24" s="55">
        <v>24.85</v>
      </c>
      <c r="E24" s="55">
        <v>19.87</v>
      </c>
    </row>
    <row r="25" spans="1:5" ht="28" x14ac:dyDescent="0.35">
      <c r="A25" s="6" t="s">
        <v>38</v>
      </c>
      <c r="B25" s="80" t="s">
        <v>39</v>
      </c>
      <c r="C25" s="55">
        <v>60.71</v>
      </c>
      <c r="D25" s="55">
        <v>67.400000000000006</v>
      </c>
      <c r="E25" s="55">
        <v>70.290000000000006</v>
      </c>
    </row>
    <row r="26" spans="1:5" ht="28" x14ac:dyDescent="0.35">
      <c r="A26" s="6" t="s">
        <v>40</v>
      </c>
      <c r="B26" s="80" t="s">
        <v>41</v>
      </c>
      <c r="C26" s="55">
        <v>50.41</v>
      </c>
      <c r="D26" s="55">
        <v>59.98</v>
      </c>
      <c r="E26" s="55">
        <v>56.98</v>
      </c>
    </row>
    <row r="27" spans="1:5" ht="70" x14ac:dyDescent="0.35">
      <c r="A27" s="6" t="s">
        <v>42</v>
      </c>
      <c r="B27" s="80" t="s">
        <v>43</v>
      </c>
      <c r="C27" s="56"/>
      <c r="D27" s="56"/>
      <c r="E27" s="56"/>
    </row>
    <row r="28" spans="1:5" x14ac:dyDescent="0.35">
      <c r="A28" s="5"/>
      <c r="B28" s="80" t="s">
        <v>44</v>
      </c>
      <c r="C28" s="57">
        <v>0</v>
      </c>
      <c r="D28" s="55">
        <v>1</v>
      </c>
      <c r="E28" s="55">
        <v>0</v>
      </c>
    </row>
    <row r="29" spans="1:5" x14ac:dyDescent="0.35">
      <c r="A29" s="5"/>
      <c r="B29" s="82" t="s">
        <v>45</v>
      </c>
      <c r="C29" s="87" t="str">
        <f>IF(AND('Раздел 12'!L7&lt;&gt;"",'Раздел 12'!L7&lt;&gt;0),C28/'Раздел 12'!L7,"")</f>
        <v/>
      </c>
      <c r="D29" s="87" t="str">
        <f>IF(AND('Раздел 12'!L13&lt;&gt;"",'Раздел 12'!L13&lt;&gt;0),D28/'Раздел 12'!L13,"")</f>
        <v/>
      </c>
      <c r="E29" s="87">
        <f>IF(AND('Раздел 12'!I19&lt;&gt;"",'Раздел 12'!I19&lt;&gt;0),E28/'Раздел 12'!I19,"")</f>
        <v>0</v>
      </c>
    </row>
    <row r="30" spans="1:5" ht="84" x14ac:dyDescent="0.35">
      <c r="A30" s="5" t="s">
        <v>46</v>
      </c>
      <c r="B30" s="80" t="s">
        <v>47</v>
      </c>
      <c r="C30" s="56"/>
      <c r="D30" s="56"/>
      <c r="E30" s="56"/>
    </row>
    <row r="31" spans="1:5" x14ac:dyDescent="0.35">
      <c r="A31" s="5"/>
      <c r="B31" s="80" t="s">
        <v>44</v>
      </c>
      <c r="C31" s="55">
        <v>1</v>
      </c>
      <c r="D31" s="55">
        <v>0</v>
      </c>
      <c r="E31" s="55">
        <v>0</v>
      </c>
    </row>
    <row r="32" spans="1:5" x14ac:dyDescent="0.35">
      <c r="A32" s="5"/>
      <c r="B32" s="80" t="s">
        <v>45</v>
      </c>
      <c r="C32" s="86" t="str">
        <f>IF(AND('Раздел 12'!L7&lt;&gt;"",'Раздел 12'!L7&lt;&gt;0),C31/'Раздел 12'!L7,"")</f>
        <v/>
      </c>
      <c r="D32" s="86" t="str">
        <f>IF(AND('Раздел 12'!L13&lt;&gt;"",'Раздел 12'!L13&lt;&gt;0),D31/'Раздел 12'!L13,"")</f>
        <v/>
      </c>
      <c r="E32" s="86">
        <f>IF(AND('Раздел 12'!I19&lt;&gt;"",'Раздел 12'!I19&lt;&gt;0),E31/'Раздел 12'!I19,"")</f>
        <v>0</v>
      </c>
    </row>
    <row r="33" spans="1:5" ht="84" x14ac:dyDescent="0.35">
      <c r="A33" s="5" t="s">
        <v>48</v>
      </c>
      <c r="B33" s="80" t="s">
        <v>49</v>
      </c>
      <c r="C33" s="56"/>
      <c r="D33" s="56"/>
      <c r="E33" s="56"/>
    </row>
    <row r="34" spans="1:5" x14ac:dyDescent="0.35">
      <c r="A34" s="79"/>
      <c r="B34" s="80" t="s">
        <v>44</v>
      </c>
      <c r="C34" s="55">
        <v>0</v>
      </c>
      <c r="D34" s="55">
        <v>0</v>
      </c>
      <c r="E34" s="55">
        <v>0</v>
      </c>
    </row>
    <row r="35" spans="1:5" x14ac:dyDescent="0.35">
      <c r="A35" s="79"/>
      <c r="B35" s="80" t="s">
        <v>45</v>
      </c>
      <c r="C35" s="86" t="str">
        <f>IF(AND('Раздел 12'!K7&lt;&gt;"",'Раздел 12'!K7&lt;&gt;0),C34/'Раздел 12'!K7,"")</f>
        <v/>
      </c>
      <c r="D35" s="86" t="str">
        <f>IF(AND('Раздел 12'!K13&lt;&gt;"",'Раздел 12'!K13&lt;&gt;0),D34/'Раздел 12'!K13,"")</f>
        <v/>
      </c>
      <c r="E35" s="86">
        <f>IF(AND('Раздел 12'!K19&lt;&gt;"",'Раздел 12'!K19&lt;&gt;0),E34/'Раздел 12'!K19,"")</f>
        <v>0</v>
      </c>
    </row>
    <row r="36" spans="1:5" ht="84" x14ac:dyDescent="0.35">
      <c r="A36" s="5" t="s">
        <v>50</v>
      </c>
      <c r="B36" s="80" t="s">
        <v>51</v>
      </c>
      <c r="C36" s="56"/>
      <c r="D36" s="56"/>
      <c r="E36" s="56"/>
    </row>
    <row r="37" spans="1:5" x14ac:dyDescent="0.35">
      <c r="A37" s="79"/>
      <c r="B37" s="80" t="s">
        <v>44</v>
      </c>
      <c r="C37" s="55">
        <v>0</v>
      </c>
      <c r="D37" s="55">
        <v>0</v>
      </c>
      <c r="E37" s="55">
        <v>0</v>
      </c>
    </row>
    <row r="38" spans="1:5" x14ac:dyDescent="0.35">
      <c r="A38" s="79"/>
      <c r="B38" s="80" t="s">
        <v>45</v>
      </c>
      <c r="C38" s="86" t="str">
        <f>IF(AND('Раздел 12'!K7&lt;&gt;"",'Раздел 12'!K7&lt;&gt;0),C37/'Раздел 12'!K7,"")</f>
        <v/>
      </c>
      <c r="D38" s="86" t="str">
        <f>IF(AND('Раздел 12'!K13&lt;&gt;"",'Раздел 12'!K13&lt;&gt;0),D37/'Раздел 12'!K13,"")</f>
        <v/>
      </c>
      <c r="E38" s="86">
        <f>IF(AND('Раздел 12'!K19&lt;&gt;"",'Раздел 12'!K19&lt;&gt;0),E37/'Раздел 12'!K19,"")</f>
        <v>0</v>
      </c>
    </row>
    <row r="39" spans="1:5" ht="56" x14ac:dyDescent="0.35">
      <c r="A39" s="5" t="s">
        <v>52</v>
      </c>
      <c r="B39" s="83" t="s">
        <v>53</v>
      </c>
      <c r="C39" s="56"/>
      <c r="D39" s="56"/>
      <c r="E39" s="56"/>
    </row>
    <row r="40" spans="1:5" x14ac:dyDescent="0.35">
      <c r="A40" s="5"/>
      <c r="B40" s="80" t="s">
        <v>44</v>
      </c>
      <c r="C40" s="57"/>
      <c r="D40" s="55"/>
      <c r="E40" s="55">
        <v>0</v>
      </c>
    </row>
    <row r="41" spans="1:5" x14ac:dyDescent="0.35">
      <c r="A41" s="5"/>
      <c r="B41" s="80" t="s">
        <v>45</v>
      </c>
      <c r="C41" s="87" t="str">
        <f>IF(AND('Раздел 12'!L7&lt;&gt;"",'Раздел 12'!L7&lt;&gt;0),C40/'Раздел 12'!L7,"")</f>
        <v/>
      </c>
      <c r="D41" s="87" t="str">
        <f>IF(AND('Раздел 12'!L13&lt;&gt;"",'Раздел 12'!L13&lt;&gt;0),D40/'Раздел 12'!L13,"")</f>
        <v/>
      </c>
      <c r="E41" s="87">
        <f>IF(AND('Раздел 12'!I19&lt;&gt;"",'Раздел 12'!I19&lt;&gt;0),E40/'Раздел 12'!I19,"")</f>
        <v>0</v>
      </c>
    </row>
    <row r="42" spans="1:5" ht="56" x14ac:dyDescent="0.35">
      <c r="A42" s="5" t="s">
        <v>54</v>
      </c>
      <c r="B42" s="80" t="s">
        <v>55</v>
      </c>
      <c r="C42" s="56"/>
      <c r="D42" s="56"/>
      <c r="E42" s="56"/>
    </row>
    <row r="43" spans="1:5" x14ac:dyDescent="0.35">
      <c r="A43" s="5"/>
      <c r="B43" s="80" t="s">
        <v>44</v>
      </c>
      <c r="C43" s="55"/>
      <c r="D43" s="55"/>
      <c r="E43" s="55">
        <v>0</v>
      </c>
    </row>
    <row r="44" spans="1:5" x14ac:dyDescent="0.35">
      <c r="A44" s="5"/>
      <c r="B44" s="80" t="s">
        <v>45</v>
      </c>
      <c r="C44" s="86" t="str">
        <f>IF(AND('Раздел 12'!K7&lt;&gt;"",'Раздел 12'!K7&lt;&gt;0),C49/'Раздел 12'!K7,"")</f>
        <v/>
      </c>
      <c r="D44" s="86" t="str">
        <f>IF(AND('Раздел 12'!K13&lt;&gt;"",'Раздел 12'!K13&lt;&gt;0),D49/'Раздел 12'!K13,"")</f>
        <v/>
      </c>
      <c r="E44" s="86">
        <f>IF(AND('Раздел 12'!K19&lt;&gt;"",'Раздел 12'!K19&lt;&gt;0),E43/'Раздел 12'!K19,"")</f>
        <v>0</v>
      </c>
    </row>
    <row r="45" spans="1:5" ht="56" x14ac:dyDescent="0.35">
      <c r="A45" s="5" t="s">
        <v>56</v>
      </c>
      <c r="B45" s="80" t="s">
        <v>57</v>
      </c>
      <c r="C45" s="56"/>
      <c r="D45" s="56"/>
      <c r="E45" s="56"/>
    </row>
    <row r="46" spans="1:5" x14ac:dyDescent="0.35">
      <c r="A46" s="5"/>
      <c r="B46" s="80" t="s">
        <v>44</v>
      </c>
      <c r="C46" s="55"/>
      <c r="D46" s="55"/>
      <c r="E46" s="55">
        <v>8</v>
      </c>
    </row>
    <row r="47" spans="1:5" x14ac:dyDescent="0.35">
      <c r="A47" s="5"/>
      <c r="B47" s="80" t="s">
        <v>45</v>
      </c>
      <c r="C47" s="86" t="str">
        <f>IF(AND('Раздел 12'!L7&lt;&gt;"",'Раздел 12'!L7&lt;&gt;0),C46/'Раздел 12'!L7,"")</f>
        <v/>
      </c>
      <c r="D47" s="86" t="str">
        <f>IF(AND('Раздел 12'!L13&lt;&gt;"",'Раздел 12'!L13&lt;&gt;0),D46/'Раздел 12'!L13,"")</f>
        <v/>
      </c>
      <c r="E47" s="86">
        <f>IF(AND('Раздел 12'!I19&lt;&gt;"",'Раздел 12'!I19&lt;&gt;0),E46/'Раздел 12'!I19,"")</f>
        <v>0.1038961038961039</v>
      </c>
    </row>
    <row r="48" spans="1:5" ht="56" x14ac:dyDescent="0.35">
      <c r="A48" s="5" t="s">
        <v>58</v>
      </c>
      <c r="B48" s="80" t="s">
        <v>59</v>
      </c>
      <c r="C48" s="56"/>
      <c r="D48" s="56"/>
      <c r="E48" s="56"/>
    </row>
    <row r="49" spans="1:5" x14ac:dyDescent="0.35">
      <c r="A49" s="5"/>
      <c r="B49" s="80" t="s">
        <v>44</v>
      </c>
      <c r="C49" s="55"/>
      <c r="D49" s="55"/>
      <c r="E49" s="55">
        <v>11</v>
      </c>
    </row>
    <row r="50" spans="1:5" x14ac:dyDescent="0.35">
      <c r="A50" s="5"/>
      <c r="B50" s="80" t="s">
        <v>45</v>
      </c>
      <c r="C50" s="86" t="str">
        <f>IF(AND('Раздел 12'!K7&lt;&gt;"",'Раздел 12'!K7&lt;&gt;0),C49/'Раздел 12'!K7,"")</f>
        <v/>
      </c>
      <c r="D50" s="86" t="str">
        <f>IF(AND('Раздел 12'!K13&lt;&gt;"",'Раздел 12'!K13&lt;&gt;0),D49/'Раздел 12'!K13,"")</f>
        <v/>
      </c>
      <c r="E50" s="86">
        <f>IF(AND('Раздел 12'!K19&lt;&gt;"",'Раздел 12'!K19&lt;&gt;0),E49/'Раздел 12'!K19,"")</f>
        <v>0.24444444444444444</v>
      </c>
    </row>
    <row r="51" spans="1:5" ht="56" x14ac:dyDescent="0.35">
      <c r="A51" s="5" t="s">
        <v>60</v>
      </c>
      <c r="B51" s="80" t="s">
        <v>61</v>
      </c>
      <c r="C51" s="56"/>
      <c r="D51" s="56"/>
      <c r="E51" s="56"/>
    </row>
    <row r="52" spans="1:5" x14ac:dyDescent="0.35">
      <c r="A52" s="5"/>
      <c r="B52" s="80" t="s">
        <v>44</v>
      </c>
      <c r="C52" s="55"/>
      <c r="D52" s="55"/>
      <c r="E52" s="55">
        <v>789</v>
      </c>
    </row>
    <row r="53" spans="1:5" x14ac:dyDescent="0.35">
      <c r="A53" s="5"/>
      <c r="B53" s="80" t="s">
        <v>45</v>
      </c>
      <c r="C53" s="86" t="str">
        <f>IF(AND(C6&lt;&gt;"",C6&lt;&gt;0),C52/C6,"")</f>
        <v/>
      </c>
      <c r="D53" s="86" t="str">
        <f>IF(AND(D6&lt;&gt;"",D6&lt;&gt;0),D52/D6,"")</f>
        <v/>
      </c>
      <c r="E53" s="86">
        <f>IF(AND(E6&lt;&gt;"",E6&lt;&gt;0),E52/E6,"")</f>
        <v>0.79858299595141702</v>
      </c>
    </row>
    <row r="54" spans="1:5" ht="56" x14ac:dyDescent="0.35">
      <c r="A54" s="5" t="s">
        <v>62</v>
      </c>
      <c r="B54" s="80" t="s">
        <v>63</v>
      </c>
      <c r="C54" s="56"/>
      <c r="D54" s="56"/>
      <c r="E54" s="56"/>
    </row>
    <row r="55" spans="1:5" x14ac:dyDescent="0.35">
      <c r="A55" s="5" t="s">
        <v>64</v>
      </c>
      <c r="B55" s="80" t="s">
        <v>65</v>
      </c>
      <c r="C55" s="56"/>
      <c r="D55" s="56"/>
      <c r="E55" s="56"/>
    </row>
    <row r="56" spans="1:5" x14ac:dyDescent="0.35">
      <c r="A56" s="5"/>
      <c r="B56" s="80" t="s">
        <v>66</v>
      </c>
      <c r="C56" s="55"/>
      <c r="D56" s="55"/>
      <c r="E56" s="55">
        <v>14</v>
      </c>
    </row>
    <row r="57" spans="1:5" x14ac:dyDescent="0.35">
      <c r="A57" s="5"/>
      <c r="B57" s="80" t="s">
        <v>45</v>
      </c>
      <c r="C57" s="86" t="str">
        <f>IF(AND(C6&lt;&gt;"",C6&lt;&gt;0),C56/C6,"")</f>
        <v/>
      </c>
      <c r="D57" s="86" t="str">
        <f>IF(AND(D6&lt;&gt;"",D6&lt;&gt;0),D56/D6,"")</f>
        <v/>
      </c>
      <c r="E57" s="86">
        <f>IF(AND(E6&lt;&gt;"",E6&lt;&gt;0),E56/E6,"")</f>
        <v>1.417004048582996E-2</v>
      </c>
    </row>
    <row r="58" spans="1:5" x14ac:dyDescent="0.35">
      <c r="A58" s="5"/>
      <c r="B58" s="80" t="s">
        <v>67</v>
      </c>
      <c r="C58" s="55"/>
      <c r="D58" s="55"/>
      <c r="E58" s="55">
        <v>18</v>
      </c>
    </row>
    <row r="59" spans="1:5" x14ac:dyDescent="0.35">
      <c r="A59" s="5"/>
      <c r="B59" s="80" t="s">
        <v>45</v>
      </c>
      <c r="C59" s="86" t="str">
        <f>IF(AND(C6&lt;&gt;"",C6&lt;&gt;0),C58/C6,"")</f>
        <v/>
      </c>
      <c r="D59" s="86" t="str">
        <f>IF(AND(D6&lt;&gt;"",D6&lt;&gt;0),D58/D6,"")</f>
        <v/>
      </c>
      <c r="E59" s="86">
        <f>IF(AND(E6&lt;&gt;"",E6&lt;&gt;0),E58/E6,"")</f>
        <v>1.8218623481781375E-2</v>
      </c>
    </row>
    <row r="60" spans="1:5" x14ac:dyDescent="0.35">
      <c r="A60" s="5" t="s">
        <v>68</v>
      </c>
      <c r="B60" s="80" t="s">
        <v>69</v>
      </c>
      <c r="C60" s="56"/>
      <c r="D60" s="56"/>
      <c r="E60" s="56"/>
    </row>
    <row r="61" spans="1:5" x14ac:dyDescent="0.35">
      <c r="A61" s="5"/>
      <c r="B61" s="80" t="s">
        <v>66</v>
      </c>
      <c r="C61" s="55"/>
      <c r="D61" s="55"/>
      <c r="E61" s="55">
        <v>18</v>
      </c>
    </row>
    <row r="62" spans="1:5" x14ac:dyDescent="0.35">
      <c r="A62" s="5"/>
      <c r="B62" s="80" t="s">
        <v>45</v>
      </c>
      <c r="C62" s="86" t="str">
        <f>IF(AND(C6&lt;&gt;"",C6&lt;&gt;0),C61/C6,"")</f>
        <v/>
      </c>
      <c r="D62" s="86" t="str">
        <f>IF(AND(D6&lt;&gt;"",D6&lt;&gt;0),D61/D6,"")</f>
        <v/>
      </c>
      <c r="E62" s="86">
        <f>IF(AND(E6&lt;&gt;"",E6&lt;&gt;0),E61/E6,"")</f>
        <v>1.8218623481781375E-2</v>
      </c>
    </row>
    <row r="63" spans="1:5" x14ac:dyDescent="0.35">
      <c r="A63" s="5"/>
      <c r="B63" s="80" t="s">
        <v>67</v>
      </c>
      <c r="C63" s="55"/>
      <c r="D63" s="55"/>
      <c r="E63" s="55">
        <v>16</v>
      </c>
    </row>
    <row r="64" spans="1:5" x14ac:dyDescent="0.35">
      <c r="A64" s="5"/>
      <c r="B64" s="80" t="s">
        <v>45</v>
      </c>
      <c r="C64" s="86" t="str">
        <f>IF(AND(C6&lt;&gt;"",C6&lt;&gt;0),C63/C6,"")</f>
        <v/>
      </c>
      <c r="D64" s="86" t="str">
        <f>IF(AND(D6&lt;&gt;"",D6&lt;&gt;0),D63/D6,"")</f>
        <v/>
      </c>
      <c r="E64" s="86">
        <f>IF(AND(E6&lt;&gt;"",E6&lt;&gt;0),E63/E6,"")</f>
        <v>1.6194331983805668E-2</v>
      </c>
    </row>
    <row r="65" spans="1:5" x14ac:dyDescent="0.35">
      <c r="A65" s="5" t="s">
        <v>70</v>
      </c>
      <c r="B65" s="80" t="s">
        <v>71</v>
      </c>
      <c r="C65" s="56"/>
      <c r="D65" s="56"/>
      <c r="E65" s="56"/>
    </row>
    <row r="66" spans="1:5" x14ac:dyDescent="0.35">
      <c r="A66" s="5"/>
      <c r="B66" s="80" t="s">
        <v>66</v>
      </c>
      <c r="C66" s="55"/>
      <c r="D66" s="55"/>
      <c r="E66" s="55">
        <v>4</v>
      </c>
    </row>
    <row r="67" spans="1:5" x14ac:dyDescent="0.35">
      <c r="A67" s="5"/>
      <c r="B67" s="80" t="s">
        <v>45</v>
      </c>
      <c r="C67" s="86" t="str">
        <f>IF(AND(C6&lt;&gt;"",C6&lt;&gt;0),C66/C6,"")</f>
        <v/>
      </c>
      <c r="D67" s="86" t="str">
        <f>IF(AND(D6&lt;&gt;"",D6&lt;&gt;0),D66/D6,"")</f>
        <v/>
      </c>
      <c r="E67" s="86">
        <f>IF(AND(E6&lt;&gt;"",E6&lt;&gt;0),E66/E6,"")</f>
        <v>4.048582995951417E-3</v>
      </c>
    </row>
    <row r="68" spans="1:5" x14ac:dyDescent="0.35">
      <c r="A68" s="5"/>
      <c r="B68" s="80" t="s">
        <v>67</v>
      </c>
      <c r="C68" s="55"/>
      <c r="D68" s="55"/>
      <c r="E68" s="55">
        <v>11</v>
      </c>
    </row>
    <row r="69" spans="1:5" x14ac:dyDescent="0.35">
      <c r="A69" s="5"/>
      <c r="B69" s="80" t="s">
        <v>45</v>
      </c>
      <c r="C69" s="86" t="str">
        <f>IF(AND(C6&lt;&gt;"",C6&lt;&gt;0),C68/C6,"")</f>
        <v/>
      </c>
      <c r="D69" s="86" t="str">
        <f>IF(AND(D6&lt;&gt;"",D6&lt;&gt;0),D68/D6,"")</f>
        <v/>
      </c>
      <c r="E69" s="86">
        <f>IF(AND(E6&lt;&gt;"",E6&lt;&gt;0),E68/E6,"")</f>
        <v>1.1133603238866396E-2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A2:E2"/>
    <mergeCell ref="C4:E4"/>
    <mergeCell ref="B4:B5"/>
    <mergeCell ref="A4:A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zoomScale="70" zoomScaleNormal="70" workbookViewId="0"/>
  </sheetViews>
  <sheetFormatPr defaultRowHeight="14.5" x14ac:dyDescent="0.35"/>
  <cols>
    <col min="1" max="1" width="3.6328125" customWidth="1"/>
    <col min="3" max="3" width="16.6328125" customWidth="1"/>
    <col min="4" max="4" width="10.36328125" customWidth="1"/>
    <col min="9" max="9" width="16.6328125" customWidth="1"/>
    <col min="10" max="10" width="10.36328125" customWidth="1"/>
    <col min="15" max="15" width="16.6328125" customWidth="1"/>
    <col min="16" max="16" width="10.36328125" customWidth="1"/>
    <col min="20" max="20" width="25" customWidth="1"/>
  </cols>
  <sheetData>
    <row r="1" spans="1:18" x14ac:dyDescent="0.35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x14ac:dyDescent="0.3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5" x14ac:dyDescent="0.35">
      <c r="B3" s="100" t="s">
        <v>17</v>
      </c>
      <c r="C3" s="100"/>
      <c r="D3" s="100"/>
      <c r="E3" s="100"/>
      <c r="F3" s="100"/>
      <c r="G3" s="32"/>
      <c r="H3" s="100" t="s">
        <v>18</v>
      </c>
      <c r="I3" s="100"/>
      <c r="J3" s="100"/>
      <c r="K3" s="100"/>
      <c r="L3" s="100"/>
      <c r="M3" s="32"/>
      <c r="N3" s="100" t="s">
        <v>19</v>
      </c>
      <c r="O3" s="100"/>
      <c r="P3" s="100"/>
      <c r="Q3" s="100"/>
      <c r="R3" s="100"/>
    </row>
    <row r="4" spans="1:18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45" customHeight="1" x14ac:dyDescent="0.35">
      <c r="A5" s="1"/>
      <c r="B5" s="101" t="s">
        <v>72</v>
      </c>
      <c r="C5" s="101"/>
      <c r="D5" s="101"/>
      <c r="E5" s="101"/>
      <c r="F5" s="101"/>
      <c r="G5" s="32"/>
      <c r="H5" s="101" t="s">
        <v>72</v>
      </c>
      <c r="I5" s="101"/>
      <c r="J5" s="101"/>
      <c r="K5" s="101"/>
      <c r="L5" s="101"/>
      <c r="M5" s="32"/>
      <c r="N5" s="101" t="s">
        <v>72</v>
      </c>
      <c r="O5" s="101"/>
      <c r="P5" s="101"/>
      <c r="Q5" s="101"/>
      <c r="R5" s="101"/>
    </row>
    <row r="6" spans="1:18" ht="26" x14ac:dyDescent="0.35">
      <c r="A6" s="1"/>
      <c r="B6" s="30" t="s">
        <v>14</v>
      </c>
      <c r="C6" s="30" t="s">
        <v>73</v>
      </c>
      <c r="D6" s="30" t="s">
        <v>74</v>
      </c>
      <c r="E6" s="30" t="s">
        <v>44</v>
      </c>
      <c r="F6" s="30" t="s">
        <v>45</v>
      </c>
      <c r="G6" s="32"/>
      <c r="H6" s="30" t="s">
        <v>14</v>
      </c>
      <c r="I6" s="30" t="s">
        <v>73</v>
      </c>
      <c r="J6" s="30" t="s">
        <v>74</v>
      </c>
      <c r="K6" s="30" t="s">
        <v>44</v>
      </c>
      <c r="L6" s="30" t="s">
        <v>45</v>
      </c>
      <c r="M6" s="32"/>
      <c r="N6" s="30" t="s">
        <v>14</v>
      </c>
      <c r="O6" s="30" t="s">
        <v>73</v>
      </c>
      <c r="P6" s="30" t="s">
        <v>74</v>
      </c>
      <c r="Q6" s="30" t="s">
        <v>44</v>
      </c>
      <c r="R6" s="30" t="s">
        <v>45</v>
      </c>
    </row>
    <row r="7" spans="1:18" x14ac:dyDescent="0.35">
      <c r="A7" s="1"/>
      <c r="B7" s="62">
        <v>1</v>
      </c>
      <c r="C7" s="71"/>
      <c r="D7" s="55"/>
      <c r="E7" s="55"/>
      <c r="F7" s="86" t="str">
        <f>IF(AND('Раздел 1, ч 1'!$C$6&lt;&gt;"",'Раздел 1, ч 1'!$C$6&lt;&gt;0),E7/'Раздел 1, ч 1'!$C$6,"")</f>
        <v/>
      </c>
      <c r="G7" s="77"/>
      <c r="H7" s="62">
        <v>1</v>
      </c>
      <c r="I7" s="71"/>
      <c r="J7" s="55"/>
      <c r="K7" s="55"/>
      <c r="L7" s="86" t="str">
        <f>IF(AND('Раздел 1, ч 1'!$D$6&lt;&gt;"",'Раздел 1, ч 1'!$D$6&lt;&gt;0),K7/'Раздел 1, ч 1'!$D$6,"")</f>
        <v/>
      </c>
      <c r="M7" s="77"/>
      <c r="N7" s="62">
        <v>1</v>
      </c>
      <c r="O7" s="71" t="s">
        <v>75</v>
      </c>
      <c r="P7" s="55">
        <v>7</v>
      </c>
      <c r="Q7" s="55">
        <v>30</v>
      </c>
      <c r="R7" s="86">
        <f>IF(AND('Раздел 1, ч 1'!$E$6&lt;&gt;"",'Раздел 1, ч 1'!$E$6&lt;&gt;0),Q7/'Раздел 1, ч 1'!$E$6,"")</f>
        <v>3.0364372469635626E-2</v>
      </c>
    </row>
    <row r="8" spans="1:18" x14ac:dyDescent="0.35">
      <c r="A8" s="1"/>
      <c r="B8" s="62">
        <v>2</v>
      </c>
      <c r="C8" s="71"/>
      <c r="D8" s="55"/>
      <c r="E8" s="55"/>
      <c r="F8" s="86" t="str">
        <f>IF(AND('Раздел 1, ч 1'!$C$6&lt;&gt;"",'Раздел 1, ч 1'!$C$6&lt;&gt;0),E8/'Раздел 1, ч 1'!$C$6,"")</f>
        <v/>
      </c>
      <c r="G8" s="77"/>
      <c r="H8" s="62">
        <v>2</v>
      </c>
      <c r="I8" s="71"/>
      <c r="J8" s="55"/>
      <c r="K8" s="55"/>
      <c r="L8" s="86" t="str">
        <f>IF(AND('Раздел 1, ч 1'!$D$6&lt;&gt;"",'Раздел 1, ч 1'!$D$6&lt;&gt;0),K8/'Раздел 1, ч 1'!$D$6,"")</f>
        <v/>
      </c>
      <c r="M8" s="77"/>
      <c r="N8" s="62">
        <v>2</v>
      </c>
      <c r="O8" s="71" t="s">
        <v>75</v>
      </c>
      <c r="P8" s="55">
        <v>8</v>
      </c>
      <c r="Q8" s="55">
        <v>74</v>
      </c>
      <c r="R8" s="86">
        <f>IF(AND('Раздел 1, ч 1'!$E$6&lt;&gt;"",'Раздел 1, ч 1'!$E$6&lt;&gt;0),Q8/'Раздел 1, ч 1'!$E$6,"")</f>
        <v>7.4898785425101214E-2</v>
      </c>
    </row>
    <row r="9" spans="1:18" x14ac:dyDescent="0.35">
      <c r="B9" s="78">
        <v>3</v>
      </c>
      <c r="C9" s="71"/>
      <c r="D9" s="55"/>
      <c r="E9" s="55"/>
      <c r="F9" s="86" t="str">
        <f>IF(AND('Раздел 1, ч 1'!$C$6&lt;&gt;"",'Раздел 1, ч 1'!$C$6&lt;&gt;0),E9/'Раздел 1, ч 1'!$C$6,"")</f>
        <v/>
      </c>
      <c r="G9" s="77"/>
      <c r="H9" s="78">
        <v>3</v>
      </c>
      <c r="I9" s="71"/>
      <c r="J9" s="55"/>
      <c r="K9" s="55"/>
      <c r="L9" s="86" t="str">
        <f>IF(AND('Раздел 1, ч 1'!$D$6&lt;&gt;"",'Раздел 1, ч 1'!$D$6&lt;&gt;0),K9/'Раздел 1, ч 1'!$D$6,"")</f>
        <v/>
      </c>
      <c r="M9" s="77"/>
      <c r="N9" s="78">
        <v>3</v>
      </c>
      <c r="O9" s="71" t="s">
        <v>75</v>
      </c>
      <c r="P9" s="55">
        <v>9</v>
      </c>
      <c r="Q9" s="55">
        <v>53</v>
      </c>
      <c r="R9" s="86">
        <f>IF(AND('Раздел 1, ч 1'!$E$6&lt;&gt;"",'Раздел 1, ч 1'!$E$6&lt;&gt;0),Q9/'Раздел 1, ч 1'!$E$6,"")</f>
        <v>5.3643724696356275E-2</v>
      </c>
    </row>
    <row r="10" spans="1:18" ht="28" x14ac:dyDescent="0.35">
      <c r="B10" s="78">
        <v>4</v>
      </c>
      <c r="C10" s="71"/>
      <c r="D10" s="55"/>
      <c r="E10" s="55"/>
      <c r="F10" s="86" t="str">
        <f>IF(AND('Раздел 1, ч 1'!$C$6&lt;&gt;"",'Раздел 1, ч 1'!$C$6&lt;&gt;0),E10/'Раздел 1, ч 1'!$C$6,"")</f>
        <v/>
      </c>
      <c r="G10" s="77"/>
      <c r="H10" s="78">
        <v>4</v>
      </c>
      <c r="I10" s="71"/>
      <c r="J10" s="55"/>
      <c r="K10" s="55"/>
      <c r="L10" s="86" t="str">
        <f>IF(AND('Раздел 1, ч 1'!$D$6&lt;&gt;"",'Раздел 1, ч 1'!$D$6&lt;&gt;0),K10/'Раздел 1, ч 1'!$D$6,"")</f>
        <v/>
      </c>
      <c r="M10" s="77"/>
      <c r="N10" s="78">
        <v>4</v>
      </c>
      <c r="O10" s="71" t="s">
        <v>76</v>
      </c>
      <c r="P10" s="55">
        <v>10</v>
      </c>
      <c r="Q10" s="55">
        <v>26</v>
      </c>
      <c r="R10" s="86">
        <f>IF(AND('Раздел 1, ч 1'!$E$6&lt;&gt;"",'Раздел 1, ч 1'!$E$6&lt;&gt;0),Q10/'Раздел 1, ч 1'!$E$6,"")</f>
        <v>2.6315789473684209E-2</v>
      </c>
    </row>
    <row r="11" spans="1:18" ht="28" x14ac:dyDescent="0.35">
      <c r="B11" s="78">
        <v>5</v>
      </c>
      <c r="C11" s="71"/>
      <c r="D11" s="55"/>
      <c r="E11" s="55"/>
      <c r="F11" s="86" t="str">
        <f>IF(AND('Раздел 1, ч 1'!$C$6&lt;&gt;"",'Раздел 1, ч 1'!$C$6&lt;&gt;0),E11/'Раздел 1, ч 1'!$C$6,"")</f>
        <v/>
      </c>
      <c r="G11" s="77"/>
      <c r="H11" s="78">
        <v>5</v>
      </c>
      <c r="I11" s="71"/>
      <c r="J11" s="55"/>
      <c r="K11" s="55"/>
      <c r="L11" s="86" t="str">
        <f>IF(AND('Раздел 1, ч 1'!$D$6&lt;&gt;"",'Раздел 1, ч 1'!$D$6&lt;&gt;0),K11/'Раздел 1, ч 1'!$D$6,"")</f>
        <v/>
      </c>
      <c r="M11" s="77"/>
      <c r="N11" s="78">
        <v>5</v>
      </c>
      <c r="O11" s="71" t="s">
        <v>76</v>
      </c>
      <c r="P11" s="55">
        <v>11</v>
      </c>
      <c r="Q11" s="55">
        <v>21</v>
      </c>
      <c r="R11" s="86">
        <f>IF(AND('Раздел 1, ч 1'!$E$6&lt;&gt;"",'Раздел 1, ч 1'!$E$6&lt;&gt;0),Q11/'Раздел 1, ч 1'!$E$6,"")</f>
        <v>2.1255060728744939E-2</v>
      </c>
    </row>
    <row r="12" spans="1:18" x14ac:dyDescent="0.35">
      <c r="B12" s="78">
        <v>6</v>
      </c>
      <c r="C12" s="71"/>
      <c r="D12" s="55"/>
      <c r="E12" s="55"/>
      <c r="F12" s="86" t="str">
        <f>IF(AND('Раздел 1, ч 1'!$C$6&lt;&gt;"",'Раздел 1, ч 1'!$C$6&lt;&gt;0),E12/'Раздел 1, ч 1'!$C$6,"")</f>
        <v/>
      </c>
      <c r="G12" s="77"/>
      <c r="H12" s="78">
        <v>6</v>
      </c>
      <c r="I12" s="71"/>
      <c r="J12" s="55"/>
      <c r="K12" s="55"/>
      <c r="L12" s="86" t="str">
        <f>IF(AND('Раздел 1, ч 1'!$D$6&lt;&gt;"",'Раздел 1, ч 1'!$D$6&lt;&gt;0),K12/'Раздел 1, ч 1'!$D$6,"")</f>
        <v/>
      </c>
      <c r="M12" s="77"/>
      <c r="N12" s="78">
        <v>6</v>
      </c>
      <c r="O12" s="71"/>
      <c r="P12" s="55"/>
      <c r="Q12" s="55"/>
      <c r="R12" s="86">
        <f>IF(AND('Раздел 1, ч 1'!$E$6&lt;&gt;"",'Раздел 1, ч 1'!$E$6&lt;&gt;0),Q12/'Раздел 1, ч 1'!$E$6,"")</f>
        <v>0</v>
      </c>
    </row>
    <row r="13" spans="1:18" x14ac:dyDescent="0.35">
      <c r="B13" s="78">
        <v>7</v>
      </c>
      <c r="C13" s="71"/>
      <c r="D13" s="55"/>
      <c r="E13" s="55"/>
      <c r="F13" s="86" t="str">
        <f>IF(AND('Раздел 1, ч 1'!$C$6&lt;&gt;"",'Раздел 1, ч 1'!$C$6&lt;&gt;0),E13/'Раздел 1, ч 1'!$C$6,"")</f>
        <v/>
      </c>
      <c r="G13" s="77"/>
      <c r="H13" s="78">
        <v>7</v>
      </c>
      <c r="I13" s="71"/>
      <c r="J13" s="55"/>
      <c r="K13" s="55"/>
      <c r="L13" s="86" t="str">
        <f>IF(AND('Раздел 1, ч 1'!$D$6&lt;&gt;"",'Раздел 1, ч 1'!$D$6&lt;&gt;0),K13/'Раздел 1, ч 1'!$D$6,"")</f>
        <v/>
      </c>
      <c r="M13" s="77"/>
      <c r="N13" s="78">
        <v>7</v>
      </c>
      <c r="O13" s="71"/>
      <c r="P13" s="55"/>
      <c r="Q13" s="55"/>
      <c r="R13" s="86">
        <f>IF(AND('Раздел 1, ч 1'!$E$6&lt;&gt;"",'Раздел 1, ч 1'!$E$6&lt;&gt;0),Q13/'Раздел 1, ч 1'!$E$6,"")</f>
        <v>0</v>
      </c>
    </row>
    <row r="14" spans="1:18" x14ac:dyDescent="0.35">
      <c r="B14" s="78">
        <v>8</v>
      </c>
      <c r="C14" s="71"/>
      <c r="D14" s="55"/>
      <c r="E14" s="55"/>
      <c r="F14" s="86" t="str">
        <f>IF(AND('Раздел 1, ч 1'!$C$6&lt;&gt;"",'Раздел 1, ч 1'!$C$6&lt;&gt;0),E14/'Раздел 1, ч 1'!$C$6,"")</f>
        <v/>
      </c>
      <c r="G14" s="77"/>
      <c r="H14" s="78">
        <v>8</v>
      </c>
      <c r="I14" s="71"/>
      <c r="J14" s="55"/>
      <c r="K14" s="55"/>
      <c r="L14" s="86" t="str">
        <f>IF(AND('Раздел 1, ч 1'!$D$6&lt;&gt;"",'Раздел 1, ч 1'!$D$6&lt;&gt;0),K14/'Раздел 1, ч 1'!$D$6,"")</f>
        <v/>
      </c>
      <c r="M14" s="77"/>
      <c r="N14" s="78">
        <v>8</v>
      </c>
      <c r="O14" s="71"/>
      <c r="P14" s="55"/>
      <c r="Q14" s="55"/>
      <c r="R14" s="86">
        <f>IF(AND('Раздел 1, ч 1'!$E$6&lt;&gt;"",'Раздел 1, ч 1'!$E$6&lt;&gt;0),Q14/'Раздел 1, ч 1'!$E$6,"")</f>
        <v>0</v>
      </c>
    </row>
    <row r="15" spans="1:18" x14ac:dyDescent="0.35">
      <c r="B15" s="78">
        <v>9</v>
      </c>
      <c r="C15" s="71"/>
      <c r="D15" s="55"/>
      <c r="E15" s="55"/>
      <c r="F15" s="86" t="str">
        <f>IF(AND('Раздел 1, ч 1'!$C$6&lt;&gt;"",'Раздел 1, ч 1'!$C$6&lt;&gt;0),E15/'Раздел 1, ч 1'!$C$6,"")</f>
        <v/>
      </c>
      <c r="G15" s="77"/>
      <c r="H15" s="78">
        <v>9</v>
      </c>
      <c r="I15" s="71"/>
      <c r="J15" s="55"/>
      <c r="K15" s="55"/>
      <c r="L15" s="86" t="str">
        <f>IF(AND('Раздел 1, ч 1'!$D$6&lt;&gt;"",'Раздел 1, ч 1'!$D$6&lt;&gt;0),K15/'Раздел 1, ч 1'!$D$6,"")</f>
        <v/>
      </c>
      <c r="M15" s="77"/>
      <c r="N15" s="78">
        <v>9</v>
      </c>
      <c r="O15" s="71"/>
      <c r="P15" s="55"/>
      <c r="Q15" s="55"/>
      <c r="R15" s="86">
        <f>IF(AND('Раздел 1, ч 1'!$E$6&lt;&gt;"",'Раздел 1, ч 1'!$E$6&lt;&gt;0),Q15/'Раздел 1, ч 1'!$E$6,"")</f>
        <v>0</v>
      </c>
    </row>
    <row r="16" spans="1:18" x14ac:dyDescent="0.35">
      <c r="B16" s="78">
        <v>10</v>
      </c>
      <c r="C16" s="71"/>
      <c r="D16" s="55"/>
      <c r="E16" s="55"/>
      <c r="F16" s="86" t="str">
        <f>IF(AND('Раздел 1, ч 1'!$C$6&lt;&gt;"",'Раздел 1, ч 1'!$C$6&lt;&gt;0),E16/'Раздел 1, ч 1'!$C$6,"")</f>
        <v/>
      </c>
      <c r="G16" s="77"/>
      <c r="H16" s="78">
        <v>10</v>
      </c>
      <c r="I16" s="71"/>
      <c r="J16" s="55"/>
      <c r="K16" s="55"/>
      <c r="L16" s="86" t="str">
        <f>IF(AND('Раздел 1, ч 1'!$D$6&lt;&gt;"",'Раздел 1, ч 1'!$D$6&lt;&gt;0),K16/'Раздел 1, ч 1'!$D$6,"")</f>
        <v/>
      </c>
      <c r="M16" s="77"/>
      <c r="N16" s="78">
        <v>10</v>
      </c>
      <c r="O16" s="71"/>
      <c r="P16" s="55"/>
      <c r="Q16" s="55"/>
      <c r="R16" s="86">
        <f>IF(AND('Раздел 1, ч 1'!$E$6&lt;&gt;"",'Раздел 1, ч 1'!$E$6&lt;&gt;0),Q16/'Раздел 1, ч 1'!$E$6,"")</f>
        <v>0</v>
      </c>
    </row>
    <row r="17" spans="2:18" x14ac:dyDescent="0.35">
      <c r="B17" s="78">
        <v>11</v>
      </c>
      <c r="C17" s="71"/>
      <c r="D17" s="55"/>
      <c r="E17" s="55"/>
      <c r="F17" s="86" t="str">
        <f>IF(AND('Раздел 1, ч 1'!$C$6&lt;&gt;"",'Раздел 1, ч 1'!$C$6&lt;&gt;0),E17/'Раздел 1, ч 1'!$C$6,"")</f>
        <v/>
      </c>
      <c r="G17" s="77"/>
      <c r="H17" s="78">
        <v>11</v>
      </c>
      <c r="I17" s="71"/>
      <c r="J17" s="55"/>
      <c r="K17" s="55"/>
      <c r="L17" s="86" t="str">
        <f>IF(AND('Раздел 1, ч 1'!$D$6&lt;&gt;"",'Раздел 1, ч 1'!$D$6&lt;&gt;0),K17/'Раздел 1, ч 1'!$D$6,"")</f>
        <v/>
      </c>
      <c r="M17" s="77"/>
      <c r="N17" s="78">
        <v>11</v>
      </c>
      <c r="O17" s="71"/>
      <c r="P17" s="55"/>
      <c r="Q17" s="55"/>
      <c r="R17" s="86">
        <f>IF(AND('Раздел 1, ч 1'!$E$6&lt;&gt;"",'Раздел 1, ч 1'!$E$6&lt;&gt;0),Q17/'Раздел 1, ч 1'!$E$6,"")</f>
        <v>0</v>
      </c>
    </row>
    <row r="18" spans="2:18" x14ac:dyDescent="0.35">
      <c r="B18" s="78">
        <v>12</v>
      </c>
      <c r="C18" s="71"/>
      <c r="D18" s="55"/>
      <c r="E18" s="55"/>
      <c r="F18" s="86" t="str">
        <f>IF(AND('Раздел 1, ч 1'!$C$6&lt;&gt;"",'Раздел 1, ч 1'!$C$6&lt;&gt;0),E18/'Раздел 1, ч 1'!$C$6,"")</f>
        <v/>
      </c>
      <c r="G18" s="77"/>
      <c r="H18" s="78">
        <v>12</v>
      </c>
      <c r="I18" s="71"/>
      <c r="J18" s="55"/>
      <c r="K18" s="55"/>
      <c r="L18" s="86" t="str">
        <f>IF(AND('Раздел 1, ч 1'!$D$6&lt;&gt;"",'Раздел 1, ч 1'!$D$6&lt;&gt;0),K18/'Раздел 1, ч 1'!$D$6,"")</f>
        <v/>
      </c>
      <c r="M18" s="77"/>
      <c r="N18" s="78">
        <v>12</v>
      </c>
      <c r="O18" s="71"/>
      <c r="P18" s="55"/>
      <c r="Q18" s="55"/>
      <c r="R18" s="86">
        <f>IF(AND('Раздел 1, ч 1'!$E$6&lt;&gt;"",'Раздел 1, ч 1'!$E$6&lt;&gt;0),Q18/'Раздел 1, ч 1'!$E$6,"")</f>
        <v>0</v>
      </c>
    </row>
    <row r="19" spans="2:18" x14ac:dyDescent="0.35">
      <c r="B19" s="78">
        <v>13</v>
      </c>
      <c r="C19" s="71"/>
      <c r="D19" s="55"/>
      <c r="E19" s="55"/>
      <c r="F19" s="86" t="str">
        <f>IF(AND('Раздел 1, ч 1'!$C$6&lt;&gt;"",'Раздел 1, ч 1'!$C$6&lt;&gt;0),E19/'Раздел 1, ч 1'!$C$6,"")</f>
        <v/>
      </c>
      <c r="G19" s="77"/>
      <c r="H19" s="78">
        <v>13</v>
      </c>
      <c r="I19" s="71"/>
      <c r="J19" s="55"/>
      <c r="K19" s="55"/>
      <c r="L19" s="86" t="str">
        <f>IF(AND('Раздел 1, ч 1'!$D$6&lt;&gt;"",'Раздел 1, ч 1'!$D$6&lt;&gt;0),K19/'Раздел 1, ч 1'!$D$6,"")</f>
        <v/>
      </c>
      <c r="M19" s="77"/>
      <c r="N19" s="78">
        <v>13</v>
      </c>
      <c r="O19" s="71"/>
      <c r="P19" s="55"/>
      <c r="Q19" s="55"/>
      <c r="R19" s="86">
        <f>IF(AND('Раздел 1, ч 1'!$E$6&lt;&gt;"",'Раздел 1, ч 1'!$E$6&lt;&gt;0),Q19/'Раздел 1, ч 1'!$E$6,"")</f>
        <v>0</v>
      </c>
    </row>
    <row r="20" spans="2:18" x14ac:dyDescent="0.35">
      <c r="B20" s="78">
        <v>14</v>
      </c>
      <c r="C20" s="71"/>
      <c r="D20" s="55"/>
      <c r="E20" s="55"/>
      <c r="F20" s="86" t="str">
        <f>IF(AND('Раздел 1, ч 1'!$C$6&lt;&gt;"",'Раздел 1, ч 1'!$C$6&lt;&gt;0),E20/'Раздел 1, ч 1'!$C$6,"")</f>
        <v/>
      </c>
      <c r="G20" s="77"/>
      <c r="H20" s="78">
        <v>14</v>
      </c>
      <c r="I20" s="71"/>
      <c r="J20" s="55"/>
      <c r="K20" s="55"/>
      <c r="L20" s="86" t="str">
        <f>IF(AND('Раздел 1, ч 1'!$D$6&lt;&gt;"",'Раздел 1, ч 1'!$D$6&lt;&gt;0),K20/'Раздел 1, ч 1'!$D$6,"")</f>
        <v/>
      </c>
      <c r="M20" s="77"/>
      <c r="N20" s="78">
        <v>14</v>
      </c>
      <c r="O20" s="71"/>
      <c r="P20" s="55"/>
      <c r="Q20" s="55"/>
      <c r="R20" s="86">
        <f>IF(AND('Раздел 1, ч 1'!$E$6&lt;&gt;"",'Раздел 1, ч 1'!$E$6&lt;&gt;0),Q20/'Раздел 1, ч 1'!$E$6,"")</f>
        <v>0</v>
      </c>
    </row>
    <row r="21" spans="2:18" x14ac:dyDescent="0.35">
      <c r="B21" s="78">
        <v>15</v>
      </c>
      <c r="C21" s="71"/>
      <c r="D21" s="55"/>
      <c r="E21" s="55"/>
      <c r="F21" s="86" t="str">
        <f>IF(AND('Раздел 1, ч 1'!$C$6&lt;&gt;"",'Раздел 1, ч 1'!$C$6&lt;&gt;0),E21/'Раздел 1, ч 1'!$C$6,"")</f>
        <v/>
      </c>
      <c r="G21" s="77"/>
      <c r="H21" s="78">
        <v>15</v>
      </c>
      <c r="I21" s="71"/>
      <c r="J21" s="55"/>
      <c r="K21" s="55"/>
      <c r="L21" s="86" t="str">
        <f>IF(AND('Раздел 1, ч 1'!$D$6&lt;&gt;"",'Раздел 1, ч 1'!$D$6&lt;&gt;0),K21/'Раздел 1, ч 1'!$D$6,"")</f>
        <v/>
      </c>
      <c r="M21" s="77"/>
      <c r="N21" s="78">
        <v>15</v>
      </c>
      <c r="O21" s="71"/>
      <c r="P21" s="55"/>
      <c r="Q21" s="55"/>
      <c r="R21" s="86">
        <f>IF(AND('Раздел 1, ч 1'!$E$6&lt;&gt;"",'Раздел 1, ч 1'!$E$6&lt;&gt;0),Q21/'Раздел 1, ч 1'!$E$6,"")</f>
        <v>0</v>
      </c>
    </row>
    <row r="22" spans="2:18" x14ac:dyDescent="0.35">
      <c r="B22" s="78">
        <v>16</v>
      </c>
      <c r="C22" s="71"/>
      <c r="D22" s="55"/>
      <c r="E22" s="55"/>
      <c r="F22" s="86" t="str">
        <f>IF(AND('Раздел 1, ч 1'!$C$6&lt;&gt;"",'Раздел 1, ч 1'!$C$6&lt;&gt;0),E22/'Раздел 1, ч 1'!$C$6,"")</f>
        <v/>
      </c>
      <c r="H22" s="78">
        <v>16</v>
      </c>
      <c r="I22" s="71"/>
      <c r="J22" s="55"/>
      <c r="K22" s="55"/>
      <c r="L22" s="86" t="str">
        <f>IF(AND('Раздел 1, ч 1'!$D$6&lt;&gt;"",'Раздел 1, ч 1'!$D$6&lt;&gt;0),K22/'Раздел 1, ч 1'!$D$6,"")</f>
        <v/>
      </c>
      <c r="N22" s="78">
        <v>16</v>
      </c>
      <c r="O22" s="71"/>
      <c r="P22" s="55"/>
      <c r="Q22" s="55"/>
      <c r="R22" s="86">
        <f>IF(AND('Раздел 1, ч 1'!$E$6&lt;&gt;"",'Раздел 1, ч 1'!$E$6&lt;&gt;0),Q22/'Раздел 1, ч 1'!$E$6,"")</f>
        <v>0</v>
      </c>
    </row>
    <row r="23" spans="2:18" x14ac:dyDescent="0.35">
      <c r="B23" s="78">
        <v>17</v>
      </c>
      <c r="C23" s="71"/>
      <c r="D23" s="55"/>
      <c r="E23" s="55"/>
      <c r="F23" s="86" t="str">
        <f>IF(AND('Раздел 1, ч 1'!$C$6&lt;&gt;"",'Раздел 1, ч 1'!$C$6&lt;&gt;0),E23/'Раздел 1, ч 1'!$C$6,"")</f>
        <v/>
      </c>
      <c r="H23" s="78">
        <v>17</v>
      </c>
      <c r="I23" s="71"/>
      <c r="J23" s="55"/>
      <c r="K23" s="55"/>
      <c r="L23" s="86" t="str">
        <f>IF(AND('Раздел 1, ч 1'!$D$6&lt;&gt;"",'Раздел 1, ч 1'!$D$6&lt;&gt;0),K23/'Раздел 1, ч 1'!$D$6,"")</f>
        <v/>
      </c>
      <c r="N23" s="78">
        <v>17</v>
      </c>
      <c r="O23" s="71"/>
      <c r="P23" s="55"/>
      <c r="Q23" s="55"/>
      <c r="R23" s="86">
        <f>IF(AND('Раздел 1, ч 1'!$E$6&lt;&gt;"",'Раздел 1, ч 1'!$E$6&lt;&gt;0),Q23/'Раздел 1, ч 1'!$E$6,"")</f>
        <v>0</v>
      </c>
    </row>
    <row r="24" spans="2:18" x14ac:dyDescent="0.35">
      <c r="B24" s="78">
        <v>18</v>
      </c>
      <c r="C24" s="71"/>
      <c r="D24" s="55"/>
      <c r="E24" s="55"/>
      <c r="F24" s="86" t="str">
        <f>IF(AND('Раздел 1, ч 1'!$C$6&lt;&gt;"",'Раздел 1, ч 1'!$C$6&lt;&gt;0),E24/'Раздел 1, ч 1'!$C$6,"")</f>
        <v/>
      </c>
      <c r="H24" s="78">
        <v>18</v>
      </c>
      <c r="I24" s="71"/>
      <c r="J24" s="55"/>
      <c r="K24" s="55"/>
      <c r="L24" s="86" t="str">
        <f>IF(AND('Раздел 1, ч 1'!$D$6&lt;&gt;"",'Раздел 1, ч 1'!$D$6&lt;&gt;0),K24/'Раздел 1, ч 1'!$D$6,"")</f>
        <v/>
      </c>
      <c r="N24" s="78">
        <v>18</v>
      </c>
      <c r="O24" s="71"/>
      <c r="P24" s="55"/>
      <c r="Q24" s="55"/>
      <c r="R24" s="86">
        <f>IF(AND('Раздел 1, ч 1'!$E$6&lt;&gt;"",'Раздел 1, ч 1'!$E$6&lt;&gt;0),Q24/'Раздел 1, ч 1'!$E$6,"")</f>
        <v>0</v>
      </c>
    </row>
    <row r="25" spans="2:18" x14ac:dyDescent="0.35">
      <c r="B25" s="78">
        <v>19</v>
      </c>
      <c r="C25" s="71"/>
      <c r="D25" s="55"/>
      <c r="E25" s="55"/>
      <c r="F25" s="86" t="str">
        <f>IF(AND('Раздел 1, ч 1'!$C$6&lt;&gt;"",'Раздел 1, ч 1'!$C$6&lt;&gt;0),E25/'Раздел 1, ч 1'!$C$6,"")</f>
        <v/>
      </c>
      <c r="H25" s="78">
        <v>19</v>
      </c>
      <c r="I25" s="71"/>
      <c r="J25" s="55"/>
      <c r="K25" s="55"/>
      <c r="L25" s="86" t="str">
        <f>IF(AND('Раздел 1, ч 1'!$D$6&lt;&gt;"",'Раздел 1, ч 1'!$D$6&lt;&gt;0),K25/'Раздел 1, ч 1'!$D$6,"")</f>
        <v/>
      </c>
      <c r="N25" s="78">
        <v>19</v>
      </c>
      <c r="O25" s="71"/>
      <c r="P25" s="55"/>
      <c r="Q25" s="55"/>
      <c r="R25" s="86">
        <f>IF(AND('Раздел 1, ч 1'!$E$6&lt;&gt;"",'Раздел 1, ч 1'!$E$6&lt;&gt;0),Q25/'Раздел 1, ч 1'!$E$6,"")</f>
        <v>0</v>
      </c>
    </row>
    <row r="26" spans="2:18" x14ac:dyDescent="0.35">
      <c r="B26" s="78">
        <v>20</v>
      </c>
      <c r="C26" s="71"/>
      <c r="D26" s="55"/>
      <c r="E26" s="55"/>
      <c r="F26" s="86" t="str">
        <f>IF(AND('Раздел 1, ч 1'!$C$6&lt;&gt;"",'Раздел 1, ч 1'!$C$6&lt;&gt;0),E26/'Раздел 1, ч 1'!$C$6,"")</f>
        <v/>
      </c>
      <c r="H26" s="78">
        <v>20</v>
      </c>
      <c r="I26" s="71"/>
      <c r="J26" s="55"/>
      <c r="K26" s="55"/>
      <c r="L26" s="86" t="str">
        <f>IF(AND('Раздел 1, ч 1'!$D$6&lt;&gt;"",'Раздел 1, ч 1'!$D$6&lt;&gt;0),K26/'Раздел 1, ч 1'!$D$6,"")</f>
        <v/>
      </c>
      <c r="N26" s="78">
        <v>20</v>
      </c>
      <c r="O26" s="71"/>
      <c r="P26" s="55"/>
      <c r="Q26" s="55"/>
      <c r="R26" s="86">
        <f>IF(AND('Раздел 1, ч 1'!$E$6&lt;&gt;"",'Раздел 1, ч 1'!$E$6&lt;&gt;0),Q26/'Раздел 1, ч 1'!$E$6,"")</f>
        <v>0</v>
      </c>
    </row>
    <row r="29" spans="2:18" ht="15" x14ac:dyDescent="0.35">
      <c r="B29" s="102" t="s">
        <v>17</v>
      </c>
      <c r="C29" s="102"/>
      <c r="D29" s="102"/>
      <c r="E29" s="102"/>
      <c r="F29" s="102"/>
      <c r="H29" s="102" t="s">
        <v>18</v>
      </c>
      <c r="I29" s="102"/>
      <c r="J29" s="102"/>
      <c r="K29" s="102"/>
      <c r="L29" s="102"/>
      <c r="N29" s="102" t="s">
        <v>19</v>
      </c>
      <c r="O29" s="102"/>
      <c r="P29" s="102"/>
      <c r="Q29" s="102"/>
      <c r="R29" s="102"/>
    </row>
    <row r="30" spans="2:18" x14ac:dyDescent="0.35">
      <c r="B30" s="77"/>
      <c r="C30" s="77"/>
      <c r="D30" s="77"/>
      <c r="E30" s="77"/>
      <c r="F30" s="77"/>
      <c r="H30" s="77"/>
      <c r="I30" s="77"/>
      <c r="J30" s="77"/>
      <c r="K30" s="77"/>
      <c r="L30" s="77"/>
      <c r="N30" s="77"/>
      <c r="O30" s="77"/>
      <c r="P30" s="77"/>
      <c r="Q30" s="77"/>
      <c r="R30" s="77"/>
    </row>
    <row r="31" spans="2:18" ht="50" customHeight="1" x14ac:dyDescent="0.35">
      <c r="B31" s="103" t="s">
        <v>77</v>
      </c>
      <c r="C31" s="103"/>
      <c r="D31" s="103"/>
      <c r="E31" s="103"/>
      <c r="F31" s="103"/>
      <c r="G31" s="77"/>
      <c r="H31" s="103" t="s">
        <v>77</v>
      </c>
      <c r="I31" s="103"/>
      <c r="J31" s="103"/>
      <c r="K31" s="103"/>
      <c r="L31" s="103"/>
      <c r="M31" s="77"/>
      <c r="N31" s="103" t="s">
        <v>77</v>
      </c>
      <c r="O31" s="103"/>
      <c r="P31" s="103"/>
      <c r="Q31" s="103"/>
      <c r="R31" s="103"/>
    </row>
    <row r="32" spans="2:18" ht="26" x14ac:dyDescent="0.35">
      <c r="B32" s="55" t="s">
        <v>14</v>
      </c>
      <c r="C32" s="55" t="s">
        <v>73</v>
      </c>
      <c r="D32" s="62" t="s">
        <v>74</v>
      </c>
      <c r="E32" s="55" t="s">
        <v>44</v>
      </c>
      <c r="F32" s="55" t="s">
        <v>45</v>
      </c>
      <c r="G32" s="77"/>
      <c r="H32" s="55" t="s">
        <v>14</v>
      </c>
      <c r="I32" s="55" t="s">
        <v>73</v>
      </c>
      <c r="J32" s="62" t="s">
        <v>74</v>
      </c>
      <c r="K32" s="55" t="s">
        <v>44</v>
      </c>
      <c r="L32" s="55" t="s">
        <v>45</v>
      </c>
      <c r="M32" s="77"/>
      <c r="N32" s="55" t="s">
        <v>14</v>
      </c>
      <c r="O32" s="55" t="s">
        <v>73</v>
      </c>
      <c r="P32" s="62" t="s">
        <v>74</v>
      </c>
      <c r="Q32" s="55" t="s">
        <v>44</v>
      </c>
      <c r="R32" s="55" t="s">
        <v>45</v>
      </c>
    </row>
    <row r="33" spans="2:18" ht="28" x14ac:dyDescent="0.35">
      <c r="B33" s="62">
        <v>1</v>
      </c>
      <c r="C33" s="71"/>
      <c r="D33" s="55"/>
      <c r="E33" s="55"/>
      <c r="F33" s="86" t="str">
        <f>IF(AND('Раздел 1, ч 1'!$C$6&lt;&gt;"",'Раздел 1, ч 1'!$C$6&lt;&gt;0),E33/'Раздел 1, ч 1'!$C$6,"")</f>
        <v/>
      </c>
      <c r="G33" s="77"/>
      <c r="H33" s="62">
        <v>1</v>
      </c>
      <c r="I33" s="71"/>
      <c r="J33" s="55"/>
      <c r="K33" s="55"/>
      <c r="L33" s="86" t="str">
        <f>IF(AND('Раздел 1, ч 1'!$D$6&lt;&gt;"",'Раздел 1, ч 1'!$D$6&lt;&gt;0),K33/'Раздел 1, ч 1'!$D$6,"")</f>
        <v/>
      </c>
      <c r="M33" s="77"/>
      <c r="N33" s="62">
        <v>1</v>
      </c>
      <c r="O33" s="71" t="s">
        <v>78</v>
      </c>
      <c r="P33" s="55">
        <v>10</v>
      </c>
      <c r="Q33" s="55">
        <v>26</v>
      </c>
      <c r="R33" s="86">
        <f>IF(AND('Раздел 1, ч 1'!$E$6&lt;&gt;"",'Раздел 1, ч 1'!$E$6&lt;&gt;0),Q33/'Раздел 1, ч 1'!$E$6,"")</f>
        <v>2.6315789473684209E-2</v>
      </c>
    </row>
    <row r="34" spans="2:18" ht="28" x14ac:dyDescent="0.35">
      <c r="B34" s="55">
        <v>2</v>
      </c>
      <c r="C34" s="71"/>
      <c r="D34" s="55"/>
      <c r="E34" s="55"/>
      <c r="F34" s="86" t="str">
        <f>IF(AND('Раздел 1, ч 1'!$C$6&lt;&gt;"",'Раздел 1, ч 1'!$C$6&lt;&gt;0),E34/'Раздел 1, ч 1'!$C$6,"")</f>
        <v/>
      </c>
      <c r="G34" s="77"/>
      <c r="H34" s="55">
        <v>2</v>
      </c>
      <c r="I34" s="71"/>
      <c r="J34" s="55"/>
      <c r="K34" s="55"/>
      <c r="L34" s="86" t="str">
        <f>IF(AND('Раздел 1, ч 1'!$D$6&lt;&gt;"",'Раздел 1, ч 1'!$D$6&lt;&gt;0),K34/'Раздел 1, ч 1'!$D$6,"")</f>
        <v/>
      </c>
      <c r="M34" s="77"/>
      <c r="N34" s="55">
        <v>2</v>
      </c>
      <c r="O34" s="71" t="s">
        <v>78</v>
      </c>
      <c r="P34" s="55">
        <v>11</v>
      </c>
      <c r="Q34" s="55">
        <v>24</v>
      </c>
      <c r="R34" s="86">
        <f>IF(AND('Раздел 1, ч 1'!$E$6&lt;&gt;"",'Раздел 1, ч 1'!$E$6&lt;&gt;0),Q34/'Раздел 1, ч 1'!$E$6,"")</f>
        <v>2.4291497975708502E-2</v>
      </c>
    </row>
    <row r="35" spans="2:18" x14ac:dyDescent="0.35">
      <c r="B35" s="78">
        <v>3</v>
      </c>
      <c r="C35" s="71"/>
      <c r="D35" s="55"/>
      <c r="E35" s="55"/>
      <c r="F35" s="86" t="str">
        <f>IF(AND('Раздел 1, ч 1'!$C$6&lt;&gt;"",'Раздел 1, ч 1'!$C$6&lt;&gt;0),E35/'Раздел 1, ч 1'!$C$6,"")</f>
        <v/>
      </c>
      <c r="G35" s="77"/>
      <c r="H35" s="78">
        <v>3</v>
      </c>
      <c r="I35" s="71"/>
      <c r="J35" s="55"/>
      <c r="K35" s="55"/>
      <c r="L35" s="86" t="str">
        <f>IF(AND('Раздел 1, ч 1'!$D$6&lt;&gt;"",'Раздел 1, ч 1'!$D$6&lt;&gt;0),K35/'Раздел 1, ч 1'!$D$6,"")</f>
        <v/>
      </c>
      <c r="M35" s="77"/>
      <c r="N35" s="78">
        <v>3</v>
      </c>
      <c r="O35" s="71"/>
      <c r="P35" s="55"/>
      <c r="Q35" s="55"/>
      <c r="R35" s="86">
        <f>IF(AND('Раздел 1, ч 1'!$E$6&lt;&gt;"",'Раздел 1, ч 1'!$E$6&lt;&gt;0),Q35/'Раздел 1, ч 1'!$E$6,"")</f>
        <v>0</v>
      </c>
    </row>
    <row r="36" spans="2:18" x14ac:dyDescent="0.35">
      <c r="B36" s="78">
        <v>4</v>
      </c>
      <c r="C36" s="71"/>
      <c r="D36" s="55"/>
      <c r="E36" s="55"/>
      <c r="F36" s="86" t="str">
        <f>IF(AND('Раздел 1, ч 1'!$C$6&lt;&gt;"",'Раздел 1, ч 1'!$C$6&lt;&gt;0),E36/'Раздел 1, ч 1'!$C$6,"")</f>
        <v/>
      </c>
      <c r="G36" s="77"/>
      <c r="H36" s="78">
        <v>4</v>
      </c>
      <c r="I36" s="71"/>
      <c r="J36" s="55"/>
      <c r="K36" s="55"/>
      <c r="L36" s="86" t="str">
        <f>IF(AND('Раздел 1, ч 1'!$D$6&lt;&gt;"",'Раздел 1, ч 1'!$D$6&lt;&gt;0),K36/'Раздел 1, ч 1'!$D$6,"")</f>
        <v/>
      </c>
      <c r="M36" s="77"/>
      <c r="N36" s="78">
        <v>4</v>
      </c>
      <c r="O36" s="71"/>
      <c r="P36" s="55"/>
      <c r="Q36" s="55"/>
      <c r="R36" s="86">
        <f>IF(AND('Раздел 1, ч 1'!$E$6&lt;&gt;"",'Раздел 1, ч 1'!$E$6&lt;&gt;0),Q36/'Раздел 1, ч 1'!$E$6,"")</f>
        <v>0</v>
      </c>
    </row>
    <row r="37" spans="2:18" x14ac:dyDescent="0.35">
      <c r="B37" s="78">
        <v>5</v>
      </c>
      <c r="C37" s="71"/>
      <c r="D37" s="55"/>
      <c r="E37" s="55"/>
      <c r="F37" s="86" t="str">
        <f>IF(AND('Раздел 1, ч 1'!$C$6&lt;&gt;"",'Раздел 1, ч 1'!$C$6&lt;&gt;0),E37/'Раздел 1, ч 1'!$C$6,"")</f>
        <v/>
      </c>
      <c r="G37" s="77"/>
      <c r="H37" s="78">
        <v>5</v>
      </c>
      <c r="I37" s="71"/>
      <c r="J37" s="55"/>
      <c r="K37" s="55"/>
      <c r="L37" s="86" t="str">
        <f>IF(AND('Раздел 1, ч 1'!$D$6&lt;&gt;"",'Раздел 1, ч 1'!$D$6&lt;&gt;0),K37/'Раздел 1, ч 1'!$D$6,"")</f>
        <v/>
      </c>
      <c r="M37" s="77"/>
      <c r="N37" s="78">
        <v>5</v>
      </c>
      <c r="O37" s="71"/>
      <c r="P37" s="55"/>
      <c r="Q37" s="55"/>
      <c r="R37" s="86">
        <f>IF(AND('Раздел 1, ч 1'!$E$6&lt;&gt;"",'Раздел 1, ч 1'!$E$6&lt;&gt;0),Q37/'Раздел 1, ч 1'!$E$6,"")</f>
        <v>0</v>
      </c>
    </row>
    <row r="38" spans="2:18" x14ac:dyDescent="0.35">
      <c r="B38" s="78">
        <v>6</v>
      </c>
      <c r="C38" s="71"/>
      <c r="D38" s="55"/>
      <c r="E38" s="55"/>
      <c r="F38" s="86" t="str">
        <f>IF(AND('Раздел 1, ч 1'!$C$6&lt;&gt;"",'Раздел 1, ч 1'!$C$6&lt;&gt;0),E38/'Раздел 1, ч 1'!$C$6,"")</f>
        <v/>
      </c>
      <c r="G38" s="77"/>
      <c r="H38" s="78">
        <v>6</v>
      </c>
      <c r="I38" s="71"/>
      <c r="J38" s="55"/>
      <c r="K38" s="55"/>
      <c r="L38" s="86" t="str">
        <f>IF(AND('Раздел 1, ч 1'!$D$6&lt;&gt;"",'Раздел 1, ч 1'!$D$6&lt;&gt;0),K38/'Раздел 1, ч 1'!$D$6,"")</f>
        <v/>
      </c>
      <c r="M38" s="77"/>
      <c r="N38" s="78">
        <v>6</v>
      </c>
      <c r="O38" s="71"/>
      <c r="P38" s="55"/>
      <c r="Q38" s="55"/>
      <c r="R38" s="86">
        <f>IF(AND('Раздел 1, ч 1'!$E$6&lt;&gt;"",'Раздел 1, ч 1'!$E$6&lt;&gt;0),Q38/'Раздел 1, ч 1'!$E$6,"")</f>
        <v>0</v>
      </c>
    </row>
    <row r="39" spans="2:18" x14ac:dyDescent="0.35">
      <c r="B39" s="78">
        <v>7</v>
      </c>
      <c r="C39" s="71"/>
      <c r="D39" s="55"/>
      <c r="E39" s="55"/>
      <c r="F39" s="86" t="str">
        <f>IF(AND('Раздел 1, ч 1'!$C$6&lt;&gt;"",'Раздел 1, ч 1'!$C$6&lt;&gt;0),E39/'Раздел 1, ч 1'!$C$6,"")</f>
        <v/>
      </c>
      <c r="G39" s="77"/>
      <c r="H39" s="78">
        <v>7</v>
      </c>
      <c r="I39" s="71"/>
      <c r="J39" s="55"/>
      <c r="K39" s="55"/>
      <c r="L39" s="86" t="str">
        <f>IF(AND('Раздел 1, ч 1'!$D$6&lt;&gt;"",'Раздел 1, ч 1'!$D$6&lt;&gt;0),K39/'Раздел 1, ч 1'!$D$6,"")</f>
        <v/>
      </c>
      <c r="M39" s="77"/>
      <c r="N39" s="78">
        <v>7</v>
      </c>
      <c r="O39" s="71"/>
      <c r="P39" s="55"/>
      <c r="Q39" s="55"/>
      <c r="R39" s="86">
        <f>IF(AND('Раздел 1, ч 1'!$E$6&lt;&gt;"",'Раздел 1, ч 1'!$E$6&lt;&gt;0),Q39/'Раздел 1, ч 1'!$E$6,"")</f>
        <v>0</v>
      </c>
    </row>
    <row r="40" spans="2:18" x14ac:dyDescent="0.35">
      <c r="B40" s="78">
        <v>8</v>
      </c>
      <c r="C40" s="71"/>
      <c r="D40" s="55"/>
      <c r="E40" s="55"/>
      <c r="F40" s="86" t="str">
        <f>IF(AND('Раздел 1, ч 1'!$C$6&lt;&gt;"",'Раздел 1, ч 1'!$C$6&lt;&gt;0),E40/'Раздел 1, ч 1'!$C$6,"")</f>
        <v/>
      </c>
      <c r="G40" s="77"/>
      <c r="H40" s="78">
        <v>8</v>
      </c>
      <c r="I40" s="71"/>
      <c r="J40" s="55"/>
      <c r="K40" s="55"/>
      <c r="L40" s="86" t="str">
        <f>IF(AND('Раздел 1, ч 1'!$D$6&lt;&gt;"",'Раздел 1, ч 1'!$D$6&lt;&gt;0),K40/'Раздел 1, ч 1'!$D$6,"")</f>
        <v/>
      </c>
      <c r="M40" s="77"/>
      <c r="N40" s="78">
        <v>8</v>
      </c>
      <c r="O40" s="71"/>
      <c r="P40" s="55"/>
      <c r="Q40" s="55"/>
      <c r="R40" s="86">
        <f>IF(AND('Раздел 1, ч 1'!$E$6&lt;&gt;"",'Раздел 1, ч 1'!$E$6&lt;&gt;0),Q40/'Раздел 1, ч 1'!$E$6,"")</f>
        <v>0</v>
      </c>
    </row>
    <row r="41" spans="2:18" x14ac:dyDescent="0.35">
      <c r="B41" s="78">
        <v>9</v>
      </c>
      <c r="C41" s="71"/>
      <c r="D41" s="55"/>
      <c r="E41" s="55"/>
      <c r="F41" s="86" t="str">
        <f>IF(AND('Раздел 1, ч 1'!$C$6&lt;&gt;"",'Раздел 1, ч 1'!$C$6&lt;&gt;0),E41/'Раздел 1, ч 1'!$C$6,"")</f>
        <v/>
      </c>
      <c r="G41" s="77"/>
      <c r="H41" s="78">
        <v>9</v>
      </c>
      <c r="I41" s="71"/>
      <c r="J41" s="55"/>
      <c r="K41" s="55"/>
      <c r="L41" s="86" t="str">
        <f>IF(AND('Раздел 1, ч 1'!$D$6&lt;&gt;"",'Раздел 1, ч 1'!$D$6&lt;&gt;0),K41/'Раздел 1, ч 1'!$D$6,"")</f>
        <v/>
      </c>
      <c r="M41" s="77"/>
      <c r="N41" s="78">
        <v>9</v>
      </c>
      <c r="O41" s="71"/>
      <c r="P41" s="55"/>
      <c r="Q41" s="55"/>
      <c r="R41" s="86">
        <f>IF(AND('Раздел 1, ч 1'!$E$6&lt;&gt;"",'Раздел 1, ч 1'!$E$6&lt;&gt;0),Q41/'Раздел 1, ч 1'!$E$6,"")</f>
        <v>0</v>
      </c>
    </row>
    <row r="42" spans="2:18" x14ac:dyDescent="0.35">
      <c r="B42" s="78">
        <v>10</v>
      </c>
      <c r="C42" s="71"/>
      <c r="D42" s="55"/>
      <c r="E42" s="55"/>
      <c r="F42" s="86" t="str">
        <f>IF(AND('Раздел 1, ч 1'!$C$6&lt;&gt;"",'Раздел 1, ч 1'!$C$6&lt;&gt;0),E42/'Раздел 1, ч 1'!$C$6,"")</f>
        <v/>
      </c>
      <c r="G42" s="77"/>
      <c r="H42" s="78">
        <v>10</v>
      </c>
      <c r="I42" s="71"/>
      <c r="J42" s="55"/>
      <c r="K42" s="55"/>
      <c r="L42" s="86" t="str">
        <f>IF(AND('Раздел 1, ч 1'!$D$6&lt;&gt;"",'Раздел 1, ч 1'!$D$6&lt;&gt;0),K42/'Раздел 1, ч 1'!$D$6,"")</f>
        <v/>
      </c>
      <c r="M42" s="77"/>
      <c r="N42" s="78">
        <v>10</v>
      </c>
      <c r="O42" s="71"/>
      <c r="P42" s="55"/>
      <c r="Q42" s="55"/>
      <c r="R42" s="86">
        <f>IF(AND('Раздел 1, ч 1'!$E$6&lt;&gt;"",'Раздел 1, ч 1'!$E$6&lt;&gt;0),Q42/'Раздел 1, ч 1'!$E$6,"")</f>
        <v>0</v>
      </c>
    </row>
    <row r="43" spans="2:18" x14ac:dyDescent="0.35">
      <c r="B43" s="78">
        <v>11</v>
      </c>
      <c r="C43" s="71"/>
      <c r="D43" s="55"/>
      <c r="E43" s="55"/>
      <c r="F43" s="86" t="str">
        <f>IF(AND('Раздел 1, ч 1'!$C$6&lt;&gt;"",'Раздел 1, ч 1'!$C$6&lt;&gt;0),E43/'Раздел 1, ч 1'!$C$6,"")</f>
        <v/>
      </c>
      <c r="G43" s="77"/>
      <c r="H43" s="78">
        <v>11</v>
      </c>
      <c r="I43" s="71"/>
      <c r="J43" s="55"/>
      <c r="K43" s="55"/>
      <c r="L43" s="86" t="str">
        <f>IF(AND('Раздел 1, ч 1'!$D$6&lt;&gt;"",'Раздел 1, ч 1'!$D$6&lt;&gt;0),K43/'Раздел 1, ч 1'!$D$6,"")</f>
        <v/>
      </c>
      <c r="M43" s="77"/>
      <c r="N43" s="78">
        <v>11</v>
      </c>
      <c r="O43" s="71"/>
      <c r="P43" s="55"/>
      <c r="Q43" s="55"/>
      <c r="R43" s="86">
        <f>IF(AND('Раздел 1, ч 1'!$E$6&lt;&gt;"",'Раздел 1, ч 1'!$E$6&lt;&gt;0),Q43/'Раздел 1, ч 1'!$E$6,"")</f>
        <v>0</v>
      </c>
    </row>
    <row r="44" spans="2:18" x14ac:dyDescent="0.35">
      <c r="B44" s="78">
        <v>12</v>
      </c>
      <c r="C44" s="71"/>
      <c r="D44" s="55"/>
      <c r="E44" s="55"/>
      <c r="F44" s="86" t="str">
        <f>IF(AND('Раздел 1, ч 1'!$C$6&lt;&gt;"",'Раздел 1, ч 1'!$C$6&lt;&gt;0),E44/'Раздел 1, ч 1'!$C$6,"")</f>
        <v/>
      </c>
      <c r="G44" s="77"/>
      <c r="H44" s="78">
        <v>12</v>
      </c>
      <c r="I44" s="71"/>
      <c r="J44" s="55"/>
      <c r="K44" s="55"/>
      <c r="L44" s="86" t="str">
        <f>IF(AND('Раздел 1, ч 1'!$D$6&lt;&gt;"",'Раздел 1, ч 1'!$D$6&lt;&gt;0),K44/'Раздел 1, ч 1'!$D$6,"")</f>
        <v/>
      </c>
      <c r="M44" s="77"/>
      <c r="N44" s="78">
        <v>12</v>
      </c>
      <c r="O44" s="71"/>
      <c r="P44" s="55"/>
      <c r="Q44" s="55"/>
      <c r="R44" s="86">
        <f>IF(AND('Раздел 1, ч 1'!$E$6&lt;&gt;"",'Раздел 1, ч 1'!$E$6&lt;&gt;0),Q44/'Раздел 1, ч 1'!$E$6,"")</f>
        <v>0</v>
      </c>
    </row>
    <row r="45" spans="2:18" x14ac:dyDescent="0.35">
      <c r="B45" s="78">
        <v>13</v>
      </c>
      <c r="C45" s="71"/>
      <c r="D45" s="55"/>
      <c r="E45" s="55"/>
      <c r="F45" s="86" t="str">
        <f>IF(AND('Раздел 1, ч 1'!$C$6&lt;&gt;"",'Раздел 1, ч 1'!$C$6&lt;&gt;0),E45/'Раздел 1, ч 1'!$C$6,"")</f>
        <v/>
      </c>
      <c r="G45" s="77"/>
      <c r="H45" s="78">
        <v>13</v>
      </c>
      <c r="I45" s="71"/>
      <c r="J45" s="55"/>
      <c r="K45" s="55"/>
      <c r="L45" s="86" t="str">
        <f>IF(AND('Раздел 1, ч 1'!$D$6&lt;&gt;"",'Раздел 1, ч 1'!$D$6&lt;&gt;0),K45/'Раздел 1, ч 1'!$D$6,"")</f>
        <v/>
      </c>
      <c r="M45" s="77"/>
      <c r="N45" s="78">
        <v>13</v>
      </c>
      <c r="O45" s="71"/>
      <c r="P45" s="55"/>
      <c r="Q45" s="55"/>
      <c r="R45" s="86">
        <f>IF(AND('Раздел 1, ч 1'!$E$6&lt;&gt;"",'Раздел 1, ч 1'!$E$6&lt;&gt;0),Q45/'Раздел 1, ч 1'!$E$6,"")</f>
        <v>0</v>
      </c>
    </row>
    <row r="46" spans="2:18" x14ac:dyDescent="0.35">
      <c r="B46" s="78">
        <v>14</v>
      </c>
      <c r="C46" s="71"/>
      <c r="D46" s="55"/>
      <c r="E46" s="55"/>
      <c r="F46" s="86" t="str">
        <f>IF(AND('Раздел 1, ч 1'!$C$6&lt;&gt;"",'Раздел 1, ч 1'!$C$6&lt;&gt;0),E46/'Раздел 1, ч 1'!$C$6,"")</f>
        <v/>
      </c>
      <c r="G46" s="77"/>
      <c r="H46" s="78">
        <v>14</v>
      </c>
      <c r="I46" s="71"/>
      <c r="J46" s="55"/>
      <c r="K46" s="55"/>
      <c r="L46" s="86" t="str">
        <f>IF(AND('Раздел 1, ч 1'!$D$6&lt;&gt;"",'Раздел 1, ч 1'!$D$6&lt;&gt;0),K46/'Раздел 1, ч 1'!$D$6,"")</f>
        <v/>
      </c>
      <c r="M46" s="77"/>
      <c r="N46" s="78">
        <v>14</v>
      </c>
      <c r="O46" s="71"/>
      <c r="P46" s="55"/>
      <c r="Q46" s="55"/>
      <c r="R46" s="86">
        <f>IF(AND('Раздел 1, ч 1'!$E$6&lt;&gt;"",'Раздел 1, ч 1'!$E$6&lt;&gt;0),Q46/'Раздел 1, ч 1'!$E$6,"")</f>
        <v>0</v>
      </c>
    </row>
    <row r="47" spans="2:18" x14ac:dyDescent="0.35">
      <c r="B47" s="78">
        <v>15</v>
      </c>
      <c r="C47" s="71"/>
      <c r="D47" s="55"/>
      <c r="E47" s="55"/>
      <c r="F47" s="86" t="str">
        <f>IF(AND('Раздел 1, ч 1'!$C$6&lt;&gt;"",'Раздел 1, ч 1'!$C$6&lt;&gt;0),E47/'Раздел 1, ч 1'!$C$6,"")</f>
        <v/>
      </c>
      <c r="G47" s="77"/>
      <c r="H47" s="78">
        <v>15</v>
      </c>
      <c r="I47" s="71"/>
      <c r="J47" s="55"/>
      <c r="K47" s="55"/>
      <c r="L47" s="86" t="str">
        <f>IF(AND('Раздел 1, ч 1'!$D$6&lt;&gt;"",'Раздел 1, ч 1'!$D$6&lt;&gt;0),K47/'Раздел 1, ч 1'!$D$6,"")</f>
        <v/>
      </c>
      <c r="M47" s="77"/>
      <c r="N47" s="78">
        <v>15</v>
      </c>
      <c r="O47" s="71"/>
      <c r="P47" s="55"/>
      <c r="Q47" s="55"/>
      <c r="R47" s="86">
        <f>IF(AND('Раздел 1, ч 1'!$E$6&lt;&gt;"",'Раздел 1, ч 1'!$E$6&lt;&gt;0),Q47/'Раздел 1, ч 1'!$E$6,"")</f>
        <v>0</v>
      </c>
    </row>
    <row r="48" spans="2:18" x14ac:dyDescent="0.35">
      <c r="B48" s="78">
        <v>16</v>
      </c>
      <c r="C48" s="71"/>
      <c r="D48" s="55"/>
      <c r="E48" s="55"/>
      <c r="F48" s="86" t="str">
        <f>IF(AND('Раздел 1, ч 1'!$C$6&lt;&gt;"",'Раздел 1, ч 1'!$C$6&lt;&gt;0),E48/'Раздел 1, ч 1'!$C$6,"")</f>
        <v/>
      </c>
      <c r="H48" s="78">
        <v>16</v>
      </c>
      <c r="I48" s="71"/>
      <c r="J48" s="55"/>
      <c r="K48" s="55"/>
      <c r="L48" s="86" t="str">
        <f>IF(AND('Раздел 1, ч 1'!$D$6&lt;&gt;"",'Раздел 1, ч 1'!$D$6&lt;&gt;0),K48/'Раздел 1, ч 1'!$D$6,"")</f>
        <v/>
      </c>
      <c r="N48" s="78">
        <v>16</v>
      </c>
      <c r="O48" s="71"/>
      <c r="P48" s="55"/>
      <c r="Q48" s="55"/>
      <c r="R48" s="86">
        <f>IF(AND('Раздел 1, ч 1'!$E$6&lt;&gt;"",'Раздел 1, ч 1'!$E$6&lt;&gt;0),Q48/'Раздел 1, ч 1'!$E$6,"")</f>
        <v>0</v>
      </c>
    </row>
    <row r="49" spans="2:18" x14ac:dyDescent="0.35">
      <c r="B49" s="78">
        <v>17</v>
      </c>
      <c r="C49" s="71"/>
      <c r="D49" s="55"/>
      <c r="E49" s="55"/>
      <c r="F49" s="86" t="str">
        <f>IF(AND('Раздел 1, ч 1'!$C$6&lt;&gt;"",'Раздел 1, ч 1'!$C$6&lt;&gt;0),E49/'Раздел 1, ч 1'!$C$6,"")</f>
        <v/>
      </c>
      <c r="H49" s="78">
        <v>17</v>
      </c>
      <c r="I49" s="71"/>
      <c r="J49" s="55"/>
      <c r="K49" s="55"/>
      <c r="L49" s="86" t="str">
        <f>IF(AND('Раздел 1, ч 1'!$D$6&lt;&gt;"",'Раздел 1, ч 1'!$D$6&lt;&gt;0),K49/'Раздел 1, ч 1'!$D$6,"")</f>
        <v/>
      </c>
      <c r="N49" s="78">
        <v>17</v>
      </c>
      <c r="O49" s="71"/>
      <c r="P49" s="55"/>
      <c r="Q49" s="55"/>
      <c r="R49" s="86">
        <f>IF(AND('Раздел 1, ч 1'!$E$6&lt;&gt;"",'Раздел 1, ч 1'!$E$6&lt;&gt;0),Q49/'Раздел 1, ч 1'!$E$6,"")</f>
        <v>0</v>
      </c>
    </row>
    <row r="50" spans="2:18" x14ac:dyDescent="0.35">
      <c r="B50" s="78">
        <v>18</v>
      </c>
      <c r="C50" s="71"/>
      <c r="D50" s="55"/>
      <c r="E50" s="55"/>
      <c r="F50" s="86" t="str">
        <f>IF(AND('Раздел 1, ч 1'!$C$6&lt;&gt;"",'Раздел 1, ч 1'!$C$6&lt;&gt;0),E50/'Раздел 1, ч 1'!$C$6,"")</f>
        <v/>
      </c>
      <c r="H50" s="78">
        <v>18</v>
      </c>
      <c r="I50" s="71"/>
      <c r="J50" s="55"/>
      <c r="K50" s="55"/>
      <c r="L50" s="86" t="str">
        <f>IF(AND('Раздел 1, ч 1'!$D$6&lt;&gt;"",'Раздел 1, ч 1'!$D$6&lt;&gt;0),K50/'Раздел 1, ч 1'!$D$6,"")</f>
        <v/>
      </c>
      <c r="N50" s="78">
        <v>18</v>
      </c>
      <c r="O50" s="71"/>
      <c r="P50" s="55"/>
      <c r="Q50" s="55"/>
      <c r="R50" s="86">
        <f>IF(AND('Раздел 1, ч 1'!$E$6&lt;&gt;"",'Раздел 1, ч 1'!$E$6&lt;&gt;0),Q50/'Раздел 1, ч 1'!$E$6,"")</f>
        <v>0</v>
      </c>
    </row>
    <row r="51" spans="2:18" x14ac:dyDescent="0.35">
      <c r="B51" s="78">
        <v>19</v>
      </c>
      <c r="C51" s="71"/>
      <c r="D51" s="55"/>
      <c r="E51" s="55"/>
      <c r="F51" s="86" t="str">
        <f>IF(AND('Раздел 1, ч 1'!$C$6&lt;&gt;"",'Раздел 1, ч 1'!$C$6&lt;&gt;0),E51/'Раздел 1, ч 1'!$C$6,"")</f>
        <v/>
      </c>
      <c r="H51" s="78">
        <v>19</v>
      </c>
      <c r="I51" s="71"/>
      <c r="J51" s="55"/>
      <c r="K51" s="55"/>
      <c r="L51" s="86" t="str">
        <f>IF(AND('Раздел 1, ч 1'!$D$6&lt;&gt;"",'Раздел 1, ч 1'!$D$6&lt;&gt;0),K51/'Раздел 1, ч 1'!$D$6,"")</f>
        <v/>
      </c>
      <c r="N51" s="78">
        <v>19</v>
      </c>
      <c r="O51" s="71"/>
      <c r="P51" s="55"/>
      <c r="Q51" s="55"/>
      <c r="R51" s="86">
        <f>IF(AND('Раздел 1, ч 1'!$E$6&lt;&gt;"",'Раздел 1, ч 1'!$E$6&lt;&gt;0),Q51/'Раздел 1, ч 1'!$E$6,"")</f>
        <v>0</v>
      </c>
    </row>
    <row r="52" spans="2:18" x14ac:dyDescent="0.35">
      <c r="B52" s="78">
        <v>20</v>
      </c>
      <c r="C52" s="71"/>
      <c r="D52" s="55"/>
      <c r="E52" s="55"/>
      <c r="F52" s="86" t="str">
        <f>IF(AND('Раздел 1, ч 1'!$C$6&lt;&gt;"",'Раздел 1, ч 1'!$C$6&lt;&gt;0),E52/'Раздел 1, ч 1'!$C$6,"")</f>
        <v/>
      </c>
      <c r="H52" s="78">
        <v>20</v>
      </c>
      <c r="I52" s="71"/>
      <c r="J52" s="55"/>
      <c r="K52" s="55"/>
      <c r="L52" s="86" t="str">
        <f>IF(AND('Раздел 1, ч 1'!$D$6&lt;&gt;"",'Раздел 1, ч 1'!$D$6&lt;&gt;0),K52/'Раздел 1, ч 1'!$D$6,"")</f>
        <v/>
      </c>
      <c r="N52" s="78">
        <v>20</v>
      </c>
      <c r="O52" s="71"/>
      <c r="P52" s="55"/>
      <c r="Q52" s="55"/>
      <c r="R52" s="86">
        <f>IF(AND('Раздел 1, ч 1'!$E$6&lt;&gt;"",'Раздел 1, ч 1'!$E$6&lt;&gt;0),Q52/'Раздел 1, ч 1'!$E$6,"")</f>
        <v>0</v>
      </c>
    </row>
    <row r="55" spans="2:18" ht="15" x14ac:dyDescent="0.35">
      <c r="B55" s="102" t="s">
        <v>17</v>
      </c>
      <c r="C55" s="102"/>
      <c r="D55" s="102"/>
      <c r="E55" s="102"/>
      <c r="F55" s="102"/>
      <c r="H55" s="102" t="s">
        <v>18</v>
      </c>
      <c r="I55" s="102"/>
      <c r="J55" s="102"/>
      <c r="K55" s="102"/>
      <c r="L55" s="102"/>
      <c r="N55" s="102" t="s">
        <v>19</v>
      </c>
      <c r="O55" s="102"/>
      <c r="P55" s="102"/>
      <c r="Q55" s="102"/>
      <c r="R55" s="102"/>
    </row>
    <row r="56" spans="2:18" x14ac:dyDescent="0.35">
      <c r="B56" s="77"/>
      <c r="C56" s="77"/>
      <c r="D56" s="77"/>
      <c r="E56" s="77"/>
      <c r="F56" s="77"/>
      <c r="H56" s="77"/>
      <c r="I56" s="77"/>
      <c r="J56" s="77"/>
      <c r="K56" s="77"/>
      <c r="L56" s="77"/>
      <c r="N56" s="77"/>
      <c r="O56" s="77"/>
      <c r="P56" s="77"/>
      <c r="Q56" s="77"/>
      <c r="R56" s="77"/>
    </row>
    <row r="57" spans="2:18" ht="65" customHeight="1" x14ac:dyDescent="0.35">
      <c r="B57" s="104" t="s">
        <v>79</v>
      </c>
      <c r="C57" s="105"/>
      <c r="D57" s="105"/>
      <c r="E57" s="105"/>
      <c r="F57" s="106"/>
      <c r="G57" s="77"/>
      <c r="H57" s="104" t="s">
        <v>79</v>
      </c>
      <c r="I57" s="105"/>
      <c r="J57" s="105"/>
      <c r="K57" s="105"/>
      <c r="L57" s="106"/>
      <c r="M57" s="77"/>
      <c r="N57" s="104" t="s">
        <v>79</v>
      </c>
      <c r="O57" s="105"/>
      <c r="P57" s="105"/>
      <c r="Q57" s="105"/>
      <c r="R57" s="106"/>
    </row>
    <row r="58" spans="2:18" ht="26" x14ac:dyDescent="0.35">
      <c r="B58" s="55" t="s">
        <v>14</v>
      </c>
      <c r="C58" s="55" t="s">
        <v>73</v>
      </c>
      <c r="D58" s="62" t="s">
        <v>74</v>
      </c>
      <c r="E58" s="55" t="s">
        <v>44</v>
      </c>
      <c r="F58" s="55" t="s">
        <v>45</v>
      </c>
      <c r="G58" s="77"/>
      <c r="H58" s="55" t="s">
        <v>14</v>
      </c>
      <c r="I58" s="55" t="s">
        <v>73</v>
      </c>
      <c r="J58" s="62" t="s">
        <v>74</v>
      </c>
      <c r="K58" s="55" t="s">
        <v>44</v>
      </c>
      <c r="L58" s="55" t="s">
        <v>45</v>
      </c>
      <c r="M58" s="77"/>
      <c r="N58" s="55" t="s">
        <v>14</v>
      </c>
      <c r="O58" s="55" t="s">
        <v>73</v>
      </c>
      <c r="P58" s="62" t="s">
        <v>74</v>
      </c>
      <c r="Q58" s="55" t="s">
        <v>44</v>
      </c>
      <c r="R58" s="55" t="s">
        <v>45</v>
      </c>
    </row>
    <row r="59" spans="2:18" x14ac:dyDescent="0.35">
      <c r="B59" s="62">
        <v>1</v>
      </c>
      <c r="C59" s="71"/>
      <c r="D59" s="55"/>
      <c r="E59" s="55"/>
      <c r="F59" s="86" t="str">
        <f>IF(AND('Раздел 1, ч 1'!$C$6&lt;&gt;"",'Раздел 1, ч 1'!$C$6&lt;&gt;0),E59/'Раздел 1, ч 1'!$C$6,"")</f>
        <v/>
      </c>
      <c r="G59" s="77"/>
      <c r="H59" s="62">
        <v>1</v>
      </c>
      <c r="I59" s="71"/>
      <c r="J59" s="55"/>
      <c r="K59" s="55"/>
      <c r="L59" s="86" t="str">
        <f>IF(AND('Раздел 1, ч 1'!$D$6&lt;&gt;"",'Раздел 1, ч 1'!$D$6&lt;&gt;0),K59/'Раздел 1, ч 1'!$D$6,"")</f>
        <v/>
      </c>
      <c r="M59" s="77"/>
      <c r="N59" s="62">
        <v>1</v>
      </c>
      <c r="O59" s="71" t="s">
        <v>80</v>
      </c>
      <c r="P59" s="55"/>
      <c r="Q59" s="55"/>
      <c r="R59" s="86">
        <f>IF(AND('Раздел 1, ч 1'!$E$6&lt;&gt;"",'Раздел 1, ч 1'!$E$6&lt;&gt;0),Q59/'Раздел 1, ч 1'!$E$6,"")</f>
        <v>0</v>
      </c>
    </row>
    <row r="60" spans="2:18" x14ac:dyDescent="0.35">
      <c r="B60" s="55">
        <v>2</v>
      </c>
      <c r="C60" s="71"/>
      <c r="D60" s="55"/>
      <c r="E60" s="55"/>
      <c r="F60" s="86" t="str">
        <f>IF(AND('Раздел 1, ч 1'!$C$6&lt;&gt;"",'Раздел 1, ч 1'!$C$6&lt;&gt;0),E60/'Раздел 1, ч 1'!$C$6,"")</f>
        <v/>
      </c>
      <c r="G60" s="77"/>
      <c r="H60" s="55">
        <v>2</v>
      </c>
      <c r="I60" s="71"/>
      <c r="J60" s="55"/>
      <c r="K60" s="55"/>
      <c r="L60" s="86" t="str">
        <f>IF(AND('Раздел 1, ч 1'!$D$6&lt;&gt;"",'Раздел 1, ч 1'!$D$6&lt;&gt;0),K60/'Раздел 1, ч 1'!$D$6,"")</f>
        <v/>
      </c>
      <c r="M60" s="77"/>
      <c r="N60" s="55">
        <v>2</v>
      </c>
      <c r="O60" s="71"/>
      <c r="P60" s="55"/>
      <c r="Q60" s="55"/>
      <c r="R60" s="86">
        <f>IF(AND('Раздел 1, ч 1'!$E$6&lt;&gt;"",'Раздел 1, ч 1'!$E$6&lt;&gt;0),Q60/'Раздел 1, ч 1'!$E$6,"")</f>
        <v>0</v>
      </c>
    </row>
    <row r="61" spans="2:18" x14ac:dyDescent="0.35">
      <c r="B61" s="78">
        <v>3</v>
      </c>
      <c r="C61" s="71"/>
      <c r="D61" s="55"/>
      <c r="E61" s="55"/>
      <c r="F61" s="86" t="str">
        <f>IF(AND('Раздел 1, ч 1'!$C$6&lt;&gt;"",'Раздел 1, ч 1'!$C$6&lt;&gt;0),E61/'Раздел 1, ч 1'!$C$6,"")</f>
        <v/>
      </c>
      <c r="G61" s="77"/>
      <c r="H61" s="78">
        <v>3</v>
      </c>
      <c r="I61" s="71"/>
      <c r="J61" s="55"/>
      <c r="K61" s="55"/>
      <c r="L61" s="86" t="str">
        <f>IF(AND('Раздел 1, ч 1'!$D$6&lt;&gt;"",'Раздел 1, ч 1'!$D$6&lt;&gt;0),K61/'Раздел 1, ч 1'!$D$6,"")</f>
        <v/>
      </c>
      <c r="M61" s="77"/>
      <c r="N61" s="78">
        <v>3</v>
      </c>
      <c r="O61" s="71"/>
      <c r="P61" s="55"/>
      <c r="Q61" s="55"/>
      <c r="R61" s="86">
        <f>IF(AND('Раздел 1, ч 1'!$E$6&lt;&gt;"",'Раздел 1, ч 1'!$E$6&lt;&gt;0),Q61/'Раздел 1, ч 1'!$E$6,"")</f>
        <v>0</v>
      </c>
    </row>
    <row r="62" spans="2:18" x14ac:dyDescent="0.35">
      <c r="B62" s="78">
        <v>4</v>
      </c>
      <c r="C62" s="71"/>
      <c r="D62" s="55"/>
      <c r="E62" s="55"/>
      <c r="F62" s="86" t="str">
        <f>IF(AND('Раздел 1, ч 1'!$C$6&lt;&gt;"",'Раздел 1, ч 1'!$C$6&lt;&gt;0),E62/'Раздел 1, ч 1'!$C$6,"")</f>
        <v/>
      </c>
      <c r="G62" s="77"/>
      <c r="H62" s="78">
        <v>4</v>
      </c>
      <c r="I62" s="71"/>
      <c r="J62" s="55"/>
      <c r="K62" s="55"/>
      <c r="L62" s="86" t="str">
        <f>IF(AND('Раздел 1, ч 1'!$D$6&lt;&gt;"",'Раздел 1, ч 1'!$D$6&lt;&gt;0),K62/'Раздел 1, ч 1'!$D$6,"")</f>
        <v/>
      </c>
      <c r="M62" s="77"/>
      <c r="N62" s="78">
        <v>4</v>
      </c>
      <c r="O62" s="71"/>
      <c r="P62" s="55"/>
      <c r="Q62" s="55"/>
      <c r="R62" s="86">
        <f>IF(AND('Раздел 1, ч 1'!$E$6&lt;&gt;"",'Раздел 1, ч 1'!$E$6&lt;&gt;0),Q62/'Раздел 1, ч 1'!$E$6,"")</f>
        <v>0</v>
      </c>
    </row>
    <row r="63" spans="2:18" x14ac:dyDescent="0.35">
      <c r="B63" s="78">
        <v>5</v>
      </c>
      <c r="C63" s="71"/>
      <c r="D63" s="55"/>
      <c r="E63" s="55"/>
      <c r="F63" s="86" t="str">
        <f>IF(AND('Раздел 1, ч 1'!$C$6&lt;&gt;"",'Раздел 1, ч 1'!$C$6&lt;&gt;0),E63/'Раздел 1, ч 1'!$C$6,"")</f>
        <v/>
      </c>
      <c r="G63" s="77"/>
      <c r="H63" s="78">
        <v>5</v>
      </c>
      <c r="I63" s="71"/>
      <c r="J63" s="55"/>
      <c r="K63" s="55"/>
      <c r="L63" s="86" t="str">
        <f>IF(AND('Раздел 1, ч 1'!$D$6&lt;&gt;"",'Раздел 1, ч 1'!$D$6&lt;&gt;0),K63/'Раздел 1, ч 1'!$D$6,"")</f>
        <v/>
      </c>
      <c r="M63" s="77"/>
      <c r="N63" s="78">
        <v>5</v>
      </c>
      <c r="O63" s="71"/>
      <c r="P63" s="55"/>
      <c r="Q63" s="55"/>
      <c r="R63" s="86">
        <f>IF(AND('Раздел 1, ч 1'!$E$6&lt;&gt;"",'Раздел 1, ч 1'!$E$6&lt;&gt;0),Q63/'Раздел 1, ч 1'!$E$6,"")</f>
        <v>0</v>
      </c>
    </row>
    <row r="64" spans="2:18" x14ac:dyDescent="0.35">
      <c r="B64" s="78">
        <v>6</v>
      </c>
      <c r="C64" s="71"/>
      <c r="D64" s="55"/>
      <c r="E64" s="55"/>
      <c r="F64" s="86" t="str">
        <f>IF(AND('Раздел 1, ч 1'!$C$6&lt;&gt;"",'Раздел 1, ч 1'!$C$6&lt;&gt;0),E64/'Раздел 1, ч 1'!$C$6,"")</f>
        <v/>
      </c>
      <c r="G64" s="77"/>
      <c r="H64" s="78">
        <v>6</v>
      </c>
      <c r="I64" s="71"/>
      <c r="J64" s="55"/>
      <c r="K64" s="55"/>
      <c r="L64" s="86" t="str">
        <f>IF(AND('Раздел 1, ч 1'!$D$6&lt;&gt;"",'Раздел 1, ч 1'!$D$6&lt;&gt;0),K64/'Раздел 1, ч 1'!$D$6,"")</f>
        <v/>
      </c>
      <c r="M64" s="77"/>
      <c r="N64" s="78">
        <v>6</v>
      </c>
      <c r="O64" s="71"/>
      <c r="P64" s="55"/>
      <c r="Q64" s="55"/>
      <c r="R64" s="86">
        <f>IF(AND('Раздел 1, ч 1'!$E$6&lt;&gt;"",'Раздел 1, ч 1'!$E$6&lt;&gt;0),Q64/'Раздел 1, ч 1'!$E$6,"")</f>
        <v>0</v>
      </c>
    </row>
    <row r="65" spans="2:18" x14ac:dyDescent="0.35">
      <c r="B65" s="78">
        <v>7</v>
      </c>
      <c r="C65" s="71"/>
      <c r="D65" s="55"/>
      <c r="E65" s="55"/>
      <c r="F65" s="86" t="str">
        <f>IF(AND('Раздел 1, ч 1'!$C$6&lt;&gt;"",'Раздел 1, ч 1'!$C$6&lt;&gt;0),E65/'Раздел 1, ч 1'!$C$6,"")</f>
        <v/>
      </c>
      <c r="G65" s="77"/>
      <c r="H65" s="78">
        <v>7</v>
      </c>
      <c r="I65" s="71"/>
      <c r="J65" s="55"/>
      <c r="K65" s="55"/>
      <c r="L65" s="86" t="str">
        <f>IF(AND('Раздел 1, ч 1'!$D$6&lt;&gt;"",'Раздел 1, ч 1'!$D$6&lt;&gt;0),K65/'Раздел 1, ч 1'!$D$6,"")</f>
        <v/>
      </c>
      <c r="M65" s="77"/>
      <c r="N65" s="78">
        <v>7</v>
      </c>
      <c r="O65" s="71"/>
      <c r="P65" s="55"/>
      <c r="Q65" s="55"/>
      <c r="R65" s="86">
        <f>IF(AND('Раздел 1, ч 1'!$E$6&lt;&gt;"",'Раздел 1, ч 1'!$E$6&lt;&gt;0),Q65/'Раздел 1, ч 1'!$E$6,"")</f>
        <v>0</v>
      </c>
    </row>
    <row r="66" spans="2:18" x14ac:dyDescent="0.35">
      <c r="B66" s="78">
        <v>8</v>
      </c>
      <c r="C66" s="71"/>
      <c r="D66" s="55"/>
      <c r="E66" s="55"/>
      <c r="F66" s="86" t="str">
        <f>IF(AND('Раздел 1, ч 1'!$C$6&lt;&gt;"",'Раздел 1, ч 1'!$C$6&lt;&gt;0),E66/'Раздел 1, ч 1'!$C$6,"")</f>
        <v/>
      </c>
      <c r="G66" s="77"/>
      <c r="H66" s="78">
        <v>8</v>
      </c>
      <c r="I66" s="71"/>
      <c r="J66" s="55"/>
      <c r="K66" s="55"/>
      <c r="L66" s="86" t="str">
        <f>IF(AND('Раздел 1, ч 1'!$D$6&lt;&gt;"",'Раздел 1, ч 1'!$D$6&lt;&gt;0),K66/'Раздел 1, ч 1'!$D$6,"")</f>
        <v/>
      </c>
      <c r="M66" s="77"/>
      <c r="N66" s="78">
        <v>8</v>
      </c>
      <c r="O66" s="71"/>
      <c r="P66" s="55"/>
      <c r="Q66" s="55"/>
      <c r="R66" s="86">
        <f>IF(AND('Раздел 1, ч 1'!$E$6&lt;&gt;"",'Раздел 1, ч 1'!$E$6&lt;&gt;0),Q66/'Раздел 1, ч 1'!$E$6,"")</f>
        <v>0</v>
      </c>
    </row>
    <row r="67" spans="2:18" x14ac:dyDescent="0.35">
      <c r="B67" s="78">
        <v>9</v>
      </c>
      <c r="C67" s="71"/>
      <c r="D67" s="55"/>
      <c r="E67" s="55"/>
      <c r="F67" s="86" t="str">
        <f>IF(AND('Раздел 1, ч 1'!$C$6&lt;&gt;"",'Раздел 1, ч 1'!$C$6&lt;&gt;0),E67/'Раздел 1, ч 1'!$C$6,"")</f>
        <v/>
      </c>
      <c r="G67" s="77"/>
      <c r="H67" s="78">
        <v>9</v>
      </c>
      <c r="I67" s="71"/>
      <c r="J67" s="55"/>
      <c r="K67" s="55"/>
      <c r="L67" s="86" t="str">
        <f>IF(AND('Раздел 1, ч 1'!$D$6&lt;&gt;"",'Раздел 1, ч 1'!$D$6&lt;&gt;0),K67/'Раздел 1, ч 1'!$D$6,"")</f>
        <v/>
      </c>
      <c r="M67" s="77"/>
      <c r="N67" s="78">
        <v>9</v>
      </c>
      <c r="O67" s="71"/>
      <c r="P67" s="55"/>
      <c r="Q67" s="55"/>
      <c r="R67" s="86">
        <f>IF(AND('Раздел 1, ч 1'!$E$6&lt;&gt;"",'Раздел 1, ч 1'!$E$6&lt;&gt;0),Q67/'Раздел 1, ч 1'!$E$6,"")</f>
        <v>0</v>
      </c>
    </row>
    <row r="68" spans="2:18" x14ac:dyDescent="0.35">
      <c r="B68" s="78">
        <v>10</v>
      </c>
      <c r="C68" s="71"/>
      <c r="D68" s="55"/>
      <c r="E68" s="55"/>
      <c r="F68" s="86" t="str">
        <f>IF(AND('Раздел 1, ч 1'!$C$6&lt;&gt;"",'Раздел 1, ч 1'!$C$6&lt;&gt;0),E68/'Раздел 1, ч 1'!$C$6,"")</f>
        <v/>
      </c>
      <c r="G68" s="77"/>
      <c r="H68" s="78">
        <v>10</v>
      </c>
      <c r="I68" s="71"/>
      <c r="J68" s="55"/>
      <c r="K68" s="55"/>
      <c r="L68" s="86" t="str">
        <f>IF(AND('Раздел 1, ч 1'!$D$6&lt;&gt;"",'Раздел 1, ч 1'!$D$6&lt;&gt;0),K68/'Раздел 1, ч 1'!$D$6,"")</f>
        <v/>
      </c>
      <c r="M68" s="77"/>
      <c r="N68" s="78">
        <v>10</v>
      </c>
      <c r="O68" s="71"/>
      <c r="P68" s="55"/>
      <c r="Q68" s="55"/>
      <c r="R68" s="86">
        <f>IF(AND('Раздел 1, ч 1'!$E$6&lt;&gt;"",'Раздел 1, ч 1'!$E$6&lt;&gt;0),Q68/'Раздел 1, ч 1'!$E$6,"")</f>
        <v>0</v>
      </c>
    </row>
    <row r="69" spans="2:18" x14ac:dyDescent="0.35">
      <c r="B69" s="78">
        <v>11</v>
      </c>
      <c r="C69" s="71"/>
      <c r="D69" s="55"/>
      <c r="E69" s="55"/>
      <c r="F69" s="86" t="str">
        <f>IF(AND('Раздел 1, ч 1'!$C$6&lt;&gt;"",'Раздел 1, ч 1'!$C$6&lt;&gt;0),E69/'Раздел 1, ч 1'!$C$6,"")</f>
        <v/>
      </c>
      <c r="G69" s="77"/>
      <c r="H69" s="78">
        <v>11</v>
      </c>
      <c r="I69" s="71"/>
      <c r="J69" s="55"/>
      <c r="K69" s="55"/>
      <c r="L69" s="86" t="str">
        <f>IF(AND('Раздел 1, ч 1'!$D$6&lt;&gt;"",'Раздел 1, ч 1'!$D$6&lt;&gt;0),K69/'Раздел 1, ч 1'!$D$6,"")</f>
        <v/>
      </c>
      <c r="M69" s="77"/>
      <c r="N69" s="78">
        <v>11</v>
      </c>
      <c r="O69" s="71"/>
      <c r="P69" s="55"/>
      <c r="Q69" s="55"/>
      <c r="R69" s="86">
        <f>IF(AND('Раздел 1, ч 1'!$E$6&lt;&gt;"",'Раздел 1, ч 1'!$E$6&lt;&gt;0),Q69/'Раздел 1, ч 1'!$E$6,"")</f>
        <v>0</v>
      </c>
    </row>
    <row r="70" spans="2:18" x14ac:dyDescent="0.35">
      <c r="B70" s="78">
        <v>12</v>
      </c>
      <c r="C70" s="71"/>
      <c r="D70" s="55"/>
      <c r="E70" s="55"/>
      <c r="F70" s="86" t="str">
        <f>IF(AND('Раздел 1, ч 1'!$C$6&lt;&gt;"",'Раздел 1, ч 1'!$C$6&lt;&gt;0),E70/'Раздел 1, ч 1'!$C$6,"")</f>
        <v/>
      </c>
      <c r="G70" s="77"/>
      <c r="H70" s="78">
        <v>12</v>
      </c>
      <c r="I70" s="71"/>
      <c r="J70" s="55"/>
      <c r="K70" s="55"/>
      <c r="L70" s="86" t="str">
        <f>IF(AND('Раздел 1, ч 1'!$D$6&lt;&gt;"",'Раздел 1, ч 1'!$D$6&lt;&gt;0),K70/'Раздел 1, ч 1'!$D$6,"")</f>
        <v/>
      </c>
      <c r="M70" s="77"/>
      <c r="N70" s="78">
        <v>12</v>
      </c>
      <c r="O70" s="71"/>
      <c r="P70" s="55"/>
      <c r="Q70" s="55"/>
      <c r="R70" s="86">
        <f>IF(AND('Раздел 1, ч 1'!$E$6&lt;&gt;"",'Раздел 1, ч 1'!$E$6&lt;&gt;0),Q70/'Раздел 1, ч 1'!$E$6,"")</f>
        <v>0</v>
      </c>
    </row>
    <row r="71" spans="2:18" x14ac:dyDescent="0.35">
      <c r="B71" s="78">
        <v>13</v>
      </c>
      <c r="C71" s="71"/>
      <c r="D71" s="55"/>
      <c r="E71" s="55"/>
      <c r="F71" s="86" t="str">
        <f>IF(AND('Раздел 1, ч 1'!$C$6&lt;&gt;"",'Раздел 1, ч 1'!$C$6&lt;&gt;0),E71/'Раздел 1, ч 1'!$C$6,"")</f>
        <v/>
      </c>
      <c r="G71" s="77"/>
      <c r="H71" s="78">
        <v>13</v>
      </c>
      <c r="I71" s="71"/>
      <c r="J71" s="55"/>
      <c r="K71" s="55"/>
      <c r="L71" s="86" t="str">
        <f>IF(AND('Раздел 1, ч 1'!$D$6&lt;&gt;"",'Раздел 1, ч 1'!$D$6&lt;&gt;0),K71/'Раздел 1, ч 1'!$D$6,"")</f>
        <v/>
      </c>
      <c r="M71" s="77"/>
      <c r="N71" s="78">
        <v>13</v>
      </c>
      <c r="O71" s="71"/>
      <c r="P71" s="55"/>
      <c r="Q71" s="55"/>
      <c r="R71" s="86">
        <f>IF(AND('Раздел 1, ч 1'!$E$6&lt;&gt;"",'Раздел 1, ч 1'!$E$6&lt;&gt;0),Q71/'Раздел 1, ч 1'!$E$6,"")</f>
        <v>0</v>
      </c>
    </row>
    <row r="72" spans="2:18" x14ac:dyDescent="0.35">
      <c r="B72" s="78">
        <v>14</v>
      </c>
      <c r="C72" s="71"/>
      <c r="D72" s="55"/>
      <c r="E72" s="55"/>
      <c r="F72" s="86" t="str">
        <f>IF(AND('Раздел 1, ч 1'!$C$6&lt;&gt;"",'Раздел 1, ч 1'!$C$6&lt;&gt;0),E72/'Раздел 1, ч 1'!$C$6,"")</f>
        <v/>
      </c>
      <c r="G72" s="77"/>
      <c r="H72" s="78">
        <v>14</v>
      </c>
      <c r="I72" s="71"/>
      <c r="J72" s="55"/>
      <c r="K72" s="55"/>
      <c r="L72" s="86" t="str">
        <f>IF(AND('Раздел 1, ч 1'!$D$6&lt;&gt;"",'Раздел 1, ч 1'!$D$6&lt;&gt;0),K72/'Раздел 1, ч 1'!$D$6,"")</f>
        <v/>
      </c>
      <c r="M72" s="77"/>
      <c r="N72" s="78">
        <v>14</v>
      </c>
      <c r="O72" s="71"/>
      <c r="P72" s="55"/>
      <c r="Q72" s="55"/>
      <c r="R72" s="86">
        <f>IF(AND('Раздел 1, ч 1'!$E$6&lt;&gt;"",'Раздел 1, ч 1'!$E$6&lt;&gt;0),Q72/'Раздел 1, ч 1'!$E$6,"")</f>
        <v>0</v>
      </c>
    </row>
    <row r="73" spans="2:18" x14ac:dyDescent="0.35">
      <c r="B73" s="78">
        <v>15</v>
      </c>
      <c r="C73" s="71"/>
      <c r="D73" s="55"/>
      <c r="E73" s="55"/>
      <c r="F73" s="86" t="str">
        <f>IF(AND('Раздел 1, ч 1'!$C$6&lt;&gt;"",'Раздел 1, ч 1'!$C$6&lt;&gt;0),E73/'Раздел 1, ч 1'!$C$6,"")</f>
        <v/>
      </c>
      <c r="G73" s="77"/>
      <c r="H73" s="78">
        <v>15</v>
      </c>
      <c r="I73" s="71"/>
      <c r="J73" s="55"/>
      <c r="K73" s="55"/>
      <c r="L73" s="86" t="str">
        <f>IF(AND('Раздел 1, ч 1'!$D$6&lt;&gt;"",'Раздел 1, ч 1'!$D$6&lt;&gt;0),K73/'Раздел 1, ч 1'!$D$6,"")</f>
        <v/>
      </c>
      <c r="M73" s="77"/>
      <c r="N73" s="78">
        <v>15</v>
      </c>
      <c r="O73" s="71"/>
      <c r="P73" s="55"/>
      <c r="Q73" s="55"/>
      <c r="R73" s="86">
        <f>IF(AND('Раздел 1, ч 1'!$E$6&lt;&gt;"",'Раздел 1, ч 1'!$E$6&lt;&gt;0),Q73/'Раздел 1, ч 1'!$E$6,"")</f>
        <v>0</v>
      </c>
    </row>
    <row r="74" spans="2:18" x14ac:dyDescent="0.35">
      <c r="B74" s="78">
        <v>16</v>
      </c>
      <c r="C74" s="71"/>
      <c r="D74" s="55"/>
      <c r="E74" s="55"/>
      <c r="F74" s="86" t="str">
        <f>IF(AND('Раздел 1, ч 1'!$C$6&lt;&gt;"",'Раздел 1, ч 1'!$C$6&lt;&gt;0),E74/'Раздел 1, ч 1'!$C$6,"")</f>
        <v/>
      </c>
      <c r="H74" s="78">
        <v>16</v>
      </c>
      <c r="I74" s="71"/>
      <c r="J74" s="55"/>
      <c r="K74" s="55"/>
      <c r="L74" s="86" t="str">
        <f>IF(AND('Раздел 1, ч 1'!$D$6&lt;&gt;"",'Раздел 1, ч 1'!$D$6&lt;&gt;0),K74/'Раздел 1, ч 1'!$D$6,"")</f>
        <v/>
      </c>
      <c r="N74" s="78">
        <v>16</v>
      </c>
      <c r="O74" s="71"/>
      <c r="P74" s="55"/>
      <c r="Q74" s="55"/>
      <c r="R74" s="86">
        <f>IF(AND('Раздел 1, ч 1'!$E$6&lt;&gt;"",'Раздел 1, ч 1'!$E$6&lt;&gt;0),Q74/'Раздел 1, ч 1'!$E$6,"")</f>
        <v>0</v>
      </c>
    </row>
    <row r="75" spans="2:18" x14ac:dyDescent="0.35">
      <c r="B75" s="78">
        <v>17</v>
      </c>
      <c r="C75" s="71"/>
      <c r="D75" s="55"/>
      <c r="E75" s="55"/>
      <c r="F75" s="86" t="str">
        <f>IF(AND('Раздел 1, ч 1'!$C$6&lt;&gt;"",'Раздел 1, ч 1'!$C$6&lt;&gt;0),E75/'Раздел 1, ч 1'!$C$6,"")</f>
        <v/>
      </c>
      <c r="H75" s="78">
        <v>17</v>
      </c>
      <c r="I75" s="71"/>
      <c r="J75" s="55"/>
      <c r="K75" s="55"/>
      <c r="L75" s="86" t="str">
        <f>IF(AND('Раздел 1, ч 1'!$D$6&lt;&gt;"",'Раздел 1, ч 1'!$D$6&lt;&gt;0),K75/'Раздел 1, ч 1'!$D$6,"")</f>
        <v/>
      </c>
      <c r="N75" s="78">
        <v>17</v>
      </c>
      <c r="O75" s="71"/>
      <c r="P75" s="55"/>
      <c r="Q75" s="55"/>
      <c r="R75" s="86">
        <f>IF(AND('Раздел 1, ч 1'!$E$6&lt;&gt;"",'Раздел 1, ч 1'!$E$6&lt;&gt;0),Q75/'Раздел 1, ч 1'!$E$6,"")</f>
        <v>0</v>
      </c>
    </row>
    <row r="76" spans="2:18" x14ac:dyDescent="0.35">
      <c r="B76" s="78">
        <v>18</v>
      </c>
      <c r="C76" s="71"/>
      <c r="D76" s="55"/>
      <c r="E76" s="55"/>
      <c r="F76" s="86" t="str">
        <f>IF(AND('Раздел 1, ч 1'!$C$6&lt;&gt;"",'Раздел 1, ч 1'!$C$6&lt;&gt;0),E76/'Раздел 1, ч 1'!$C$6,"")</f>
        <v/>
      </c>
      <c r="H76" s="78">
        <v>18</v>
      </c>
      <c r="I76" s="71"/>
      <c r="J76" s="55"/>
      <c r="K76" s="55"/>
      <c r="L76" s="86" t="str">
        <f>IF(AND('Раздел 1, ч 1'!$D$6&lt;&gt;"",'Раздел 1, ч 1'!$D$6&lt;&gt;0),K76/'Раздел 1, ч 1'!$D$6,"")</f>
        <v/>
      </c>
      <c r="N76" s="78">
        <v>18</v>
      </c>
      <c r="O76" s="71"/>
      <c r="P76" s="55"/>
      <c r="Q76" s="55"/>
      <c r="R76" s="86">
        <f>IF(AND('Раздел 1, ч 1'!$E$6&lt;&gt;"",'Раздел 1, ч 1'!$E$6&lt;&gt;0),Q76/'Раздел 1, ч 1'!$E$6,"")</f>
        <v>0</v>
      </c>
    </row>
    <row r="77" spans="2:18" x14ac:dyDescent="0.35">
      <c r="B77" s="78">
        <v>19</v>
      </c>
      <c r="C77" s="71"/>
      <c r="D77" s="55"/>
      <c r="E77" s="55"/>
      <c r="F77" s="86" t="str">
        <f>IF(AND('Раздел 1, ч 1'!$C$6&lt;&gt;"",'Раздел 1, ч 1'!$C$6&lt;&gt;0),E77/'Раздел 1, ч 1'!$C$6,"")</f>
        <v/>
      </c>
      <c r="H77" s="78">
        <v>19</v>
      </c>
      <c r="I77" s="71"/>
      <c r="J77" s="55"/>
      <c r="K77" s="55"/>
      <c r="L77" s="86" t="str">
        <f>IF(AND('Раздел 1, ч 1'!$D$6&lt;&gt;"",'Раздел 1, ч 1'!$D$6&lt;&gt;0),K77/'Раздел 1, ч 1'!$D$6,"")</f>
        <v/>
      </c>
      <c r="N77" s="78">
        <v>19</v>
      </c>
      <c r="O77" s="71"/>
      <c r="P77" s="55"/>
      <c r="Q77" s="55"/>
      <c r="R77" s="86">
        <f>IF(AND('Раздел 1, ч 1'!$E$6&lt;&gt;"",'Раздел 1, ч 1'!$E$6&lt;&gt;0),Q77/'Раздел 1, ч 1'!$E$6,"")</f>
        <v>0</v>
      </c>
    </row>
    <row r="78" spans="2:18" x14ac:dyDescent="0.35">
      <c r="B78" s="78">
        <v>20</v>
      </c>
      <c r="C78" s="71"/>
      <c r="D78" s="55"/>
      <c r="E78" s="55"/>
      <c r="F78" s="86" t="str">
        <f>IF(AND('Раздел 1, ч 1'!$C$6&lt;&gt;"",'Раздел 1, ч 1'!$C$6&lt;&gt;0),E78/'Раздел 1, ч 1'!$C$6,"")</f>
        <v/>
      </c>
      <c r="H78" s="78">
        <v>20</v>
      </c>
      <c r="I78" s="71"/>
      <c r="J78" s="55"/>
      <c r="K78" s="55"/>
      <c r="L78" s="86" t="str">
        <f>IF(AND('Раздел 1, ч 1'!$D$6&lt;&gt;"",'Раздел 1, ч 1'!$D$6&lt;&gt;0),K78/'Раздел 1, ч 1'!$D$6,"")</f>
        <v/>
      </c>
      <c r="N78" s="78">
        <v>20</v>
      </c>
      <c r="O78" s="71"/>
      <c r="P78" s="55"/>
      <c r="Q78" s="55"/>
      <c r="R78" s="86">
        <f>IF(AND('Раздел 1, ч 1'!$E$6&lt;&gt;"",'Раздел 1, ч 1'!$E$6&lt;&gt;0),Q78/'Раздел 1, ч 1'!$E$6,"")</f>
        <v>0</v>
      </c>
    </row>
    <row r="81" spans="2:18" ht="15" x14ac:dyDescent="0.35">
      <c r="B81" s="102" t="s">
        <v>17</v>
      </c>
      <c r="C81" s="102"/>
      <c r="D81" s="102"/>
      <c r="E81" s="102"/>
      <c r="F81" s="102"/>
      <c r="H81" s="102" t="s">
        <v>18</v>
      </c>
      <c r="I81" s="102"/>
      <c r="J81" s="102"/>
      <c r="K81" s="102"/>
      <c r="L81" s="102"/>
      <c r="N81" s="102" t="s">
        <v>19</v>
      </c>
      <c r="O81" s="102"/>
      <c r="P81" s="102"/>
      <c r="Q81" s="102"/>
      <c r="R81" s="102"/>
    </row>
    <row r="82" spans="2:18" x14ac:dyDescent="0.35">
      <c r="B82" s="77"/>
      <c r="C82" s="77"/>
      <c r="D82" s="77"/>
      <c r="E82" s="77"/>
      <c r="F82" s="77"/>
      <c r="H82" s="77"/>
      <c r="I82" s="77"/>
      <c r="J82" s="77"/>
      <c r="K82" s="77"/>
      <c r="L82" s="77"/>
      <c r="N82" s="77"/>
      <c r="O82" s="77"/>
      <c r="P82" s="77"/>
      <c r="Q82" s="77"/>
      <c r="R82" s="77"/>
    </row>
    <row r="83" spans="2:18" ht="80" customHeight="1" x14ac:dyDescent="0.35">
      <c r="B83" s="104" t="s">
        <v>81</v>
      </c>
      <c r="C83" s="105"/>
      <c r="D83" s="105"/>
      <c r="E83" s="105"/>
      <c r="F83" s="106"/>
      <c r="G83" s="77"/>
      <c r="H83" s="104" t="s">
        <v>81</v>
      </c>
      <c r="I83" s="105"/>
      <c r="J83" s="105"/>
      <c r="K83" s="105"/>
      <c r="L83" s="106"/>
      <c r="M83" s="77"/>
      <c r="N83" s="104" t="s">
        <v>81</v>
      </c>
      <c r="O83" s="105"/>
      <c r="P83" s="105"/>
      <c r="Q83" s="105"/>
      <c r="R83" s="106"/>
    </row>
    <row r="84" spans="2:18" ht="26" x14ac:dyDescent="0.35">
      <c r="B84" s="55" t="s">
        <v>14</v>
      </c>
      <c r="C84" s="55" t="s">
        <v>73</v>
      </c>
      <c r="D84" s="62" t="s">
        <v>74</v>
      </c>
      <c r="E84" s="55" t="s">
        <v>44</v>
      </c>
      <c r="F84" s="55" t="s">
        <v>45</v>
      </c>
      <c r="G84" s="77"/>
      <c r="H84" s="55" t="s">
        <v>14</v>
      </c>
      <c r="I84" s="55" t="s">
        <v>73</v>
      </c>
      <c r="J84" s="62" t="s">
        <v>74</v>
      </c>
      <c r="K84" s="55" t="s">
        <v>44</v>
      </c>
      <c r="L84" s="55" t="s">
        <v>45</v>
      </c>
      <c r="M84" s="77"/>
      <c r="N84" s="55" t="s">
        <v>14</v>
      </c>
      <c r="O84" s="55" t="s">
        <v>73</v>
      </c>
      <c r="P84" s="62" t="s">
        <v>74</v>
      </c>
      <c r="Q84" s="55" t="s">
        <v>44</v>
      </c>
      <c r="R84" s="55" t="s">
        <v>45</v>
      </c>
    </row>
    <row r="85" spans="2:18" x14ac:dyDescent="0.35">
      <c r="B85" s="62">
        <v>1</v>
      </c>
      <c r="C85" s="71"/>
      <c r="D85" s="55"/>
      <c r="E85" s="55"/>
      <c r="F85" s="86" t="str">
        <f>IF(AND('Раздел 1, ч 1'!$C$6&lt;&gt;"",'Раздел 1, ч 1'!$C$6&lt;&gt;0),E85/'Раздел 1, ч 1'!$C$6,"")</f>
        <v/>
      </c>
      <c r="G85" s="77"/>
      <c r="H85" s="62">
        <v>1</v>
      </c>
      <c r="I85" s="71"/>
      <c r="J85" s="55"/>
      <c r="K85" s="55"/>
      <c r="L85" s="86" t="str">
        <f>IF(AND('Раздел 1, ч 1'!$D$6&lt;&gt;"",'Раздел 1, ч 1'!$D$6&lt;&gt;0),K85/'Раздел 1, ч 1'!$D$6,"")</f>
        <v/>
      </c>
      <c r="M85" s="77"/>
      <c r="N85" s="62">
        <v>1</v>
      </c>
      <c r="O85" s="71" t="s">
        <v>80</v>
      </c>
      <c r="P85" s="55"/>
      <c r="Q85" s="55"/>
      <c r="R85" s="86">
        <f>IF(AND('Раздел 1, ч 1'!$E$6&lt;&gt;"",'Раздел 1, ч 1'!$E$6&lt;&gt;0),Q85/'Раздел 1, ч 1'!$E$6,"")</f>
        <v>0</v>
      </c>
    </row>
    <row r="86" spans="2:18" x14ac:dyDescent="0.35">
      <c r="B86" s="55">
        <v>2</v>
      </c>
      <c r="C86" s="71"/>
      <c r="D86" s="55"/>
      <c r="E86" s="55"/>
      <c r="F86" s="86" t="str">
        <f>IF(AND('Раздел 1, ч 1'!$C$6&lt;&gt;"",'Раздел 1, ч 1'!$C$6&lt;&gt;0),E86/'Раздел 1, ч 1'!$C$6,"")</f>
        <v/>
      </c>
      <c r="G86" s="77"/>
      <c r="H86" s="55">
        <v>2</v>
      </c>
      <c r="I86" s="71"/>
      <c r="J86" s="55"/>
      <c r="K86" s="55"/>
      <c r="L86" s="86" t="str">
        <f>IF(AND('Раздел 1, ч 1'!$D$6&lt;&gt;"",'Раздел 1, ч 1'!$D$6&lt;&gt;0),K86/'Раздел 1, ч 1'!$D$6,"")</f>
        <v/>
      </c>
      <c r="M86" s="77"/>
      <c r="N86" s="55">
        <v>2</v>
      </c>
      <c r="O86" s="71"/>
      <c r="P86" s="55"/>
      <c r="Q86" s="55"/>
      <c r="R86" s="86">
        <f>IF(AND('Раздел 1, ч 1'!$E$6&lt;&gt;"",'Раздел 1, ч 1'!$E$6&lt;&gt;0),Q86/'Раздел 1, ч 1'!$E$6,"")</f>
        <v>0</v>
      </c>
    </row>
    <row r="87" spans="2:18" x14ac:dyDescent="0.35">
      <c r="B87" s="78">
        <v>3</v>
      </c>
      <c r="C87" s="71"/>
      <c r="D87" s="55"/>
      <c r="E87" s="55"/>
      <c r="F87" s="86" t="str">
        <f>IF(AND('Раздел 1, ч 1'!$C$6&lt;&gt;"",'Раздел 1, ч 1'!$C$6&lt;&gt;0),E87/'Раздел 1, ч 1'!$C$6,"")</f>
        <v/>
      </c>
      <c r="G87" s="77"/>
      <c r="H87" s="78">
        <v>3</v>
      </c>
      <c r="I87" s="71"/>
      <c r="J87" s="55"/>
      <c r="K87" s="55"/>
      <c r="L87" s="86" t="str">
        <f>IF(AND('Раздел 1, ч 1'!$D$6&lt;&gt;"",'Раздел 1, ч 1'!$D$6&lt;&gt;0),K87/'Раздел 1, ч 1'!$D$6,"")</f>
        <v/>
      </c>
      <c r="M87" s="77"/>
      <c r="N87" s="78">
        <v>3</v>
      </c>
      <c r="O87" s="71"/>
      <c r="P87" s="55"/>
      <c r="Q87" s="55"/>
      <c r="R87" s="86">
        <f>IF(AND('Раздел 1, ч 1'!$E$6&lt;&gt;"",'Раздел 1, ч 1'!$E$6&lt;&gt;0),Q87/'Раздел 1, ч 1'!$E$6,"")</f>
        <v>0</v>
      </c>
    </row>
    <row r="88" spans="2:18" x14ac:dyDescent="0.35">
      <c r="B88" s="78">
        <v>4</v>
      </c>
      <c r="C88" s="71"/>
      <c r="D88" s="55"/>
      <c r="E88" s="55"/>
      <c r="F88" s="86" t="str">
        <f>IF(AND('Раздел 1, ч 1'!$C$6&lt;&gt;"",'Раздел 1, ч 1'!$C$6&lt;&gt;0),E88/'Раздел 1, ч 1'!$C$6,"")</f>
        <v/>
      </c>
      <c r="G88" s="77"/>
      <c r="H88" s="78">
        <v>4</v>
      </c>
      <c r="I88" s="71"/>
      <c r="J88" s="55"/>
      <c r="K88" s="55"/>
      <c r="L88" s="86" t="str">
        <f>IF(AND('Раздел 1, ч 1'!$D$6&lt;&gt;"",'Раздел 1, ч 1'!$D$6&lt;&gt;0),K88/'Раздел 1, ч 1'!$D$6,"")</f>
        <v/>
      </c>
      <c r="M88" s="77"/>
      <c r="N88" s="78">
        <v>4</v>
      </c>
      <c r="O88" s="71"/>
      <c r="P88" s="55"/>
      <c r="Q88" s="55"/>
      <c r="R88" s="86">
        <f>IF(AND('Раздел 1, ч 1'!$E$6&lt;&gt;"",'Раздел 1, ч 1'!$E$6&lt;&gt;0),Q88/'Раздел 1, ч 1'!$E$6,"")</f>
        <v>0</v>
      </c>
    </row>
    <row r="89" spans="2:18" x14ac:dyDescent="0.35">
      <c r="B89" s="78">
        <v>5</v>
      </c>
      <c r="C89" s="71"/>
      <c r="D89" s="55"/>
      <c r="E89" s="55"/>
      <c r="F89" s="86" t="str">
        <f>IF(AND('Раздел 1, ч 1'!$C$6&lt;&gt;"",'Раздел 1, ч 1'!$C$6&lt;&gt;0),E89/'Раздел 1, ч 1'!$C$6,"")</f>
        <v/>
      </c>
      <c r="G89" s="77"/>
      <c r="H89" s="78">
        <v>5</v>
      </c>
      <c r="I89" s="71"/>
      <c r="J89" s="55"/>
      <c r="K89" s="55"/>
      <c r="L89" s="86" t="str">
        <f>IF(AND('Раздел 1, ч 1'!$D$6&lt;&gt;"",'Раздел 1, ч 1'!$D$6&lt;&gt;0),K89/'Раздел 1, ч 1'!$D$6,"")</f>
        <v/>
      </c>
      <c r="M89" s="77"/>
      <c r="N89" s="78">
        <v>5</v>
      </c>
      <c r="O89" s="71"/>
      <c r="P89" s="55"/>
      <c r="Q89" s="55"/>
      <c r="R89" s="86">
        <f>IF(AND('Раздел 1, ч 1'!$E$6&lt;&gt;"",'Раздел 1, ч 1'!$E$6&lt;&gt;0),Q89/'Раздел 1, ч 1'!$E$6,"")</f>
        <v>0</v>
      </c>
    </row>
    <row r="90" spans="2:18" x14ac:dyDescent="0.35">
      <c r="B90" s="78">
        <v>6</v>
      </c>
      <c r="C90" s="71"/>
      <c r="D90" s="55"/>
      <c r="E90" s="55"/>
      <c r="F90" s="86" t="str">
        <f>IF(AND('Раздел 1, ч 1'!$C$6&lt;&gt;"",'Раздел 1, ч 1'!$C$6&lt;&gt;0),E90/'Раздел 1, ч 1'!$C$6,"")</f>
        <v/>
      </c>
      <c r="G90" s="77"/>
      <c r="H90" s="78">
        <v>6</v>
      </c>
      <c r="I90" s="71"/>
      <c r="J90" s="55"/>
      <c r="K90" s="55"/>
      <c r="L90" s="86" t="str">
        <f>IF(AND('Раздел 1, ч 1'!$D$6&lt;&gt;"",'Раздел 1, ч 1'!$D$6&lt;&gt;0),K90/'Раздел 1, ч 1'!$D$6,"")</f>
        <v/>
      </c>
      <c r="M90" s="77"/>
      <c r="N90" s="78">
        <v>6</v>
      </c>
      <c r="O90" s="71"/>
      <c r="P90" s="55"/>
      <c r="Q90" s="55"/>
      <c r="R90" s="86">
        <f>IF(AND('Раздел 1, ч 1'!$E$6&lt;&gt;"",'Раздел 1, ч 1'!$E$6&lt;&gt;0),Q90/'Раздел 1, ч 1'!$E$6,"")</f>
        <v>0</v>
      </c>
    </row>
    <row r="91" spans="2:18" x14ac:dyDescent="0.35">
      <c r="B91" s="78">
        <v>7</v>
      </c>
      <c r="C91" s="71"/>
      <c r="D91" s="55"/>
      <c r="E91" s="55"/>
      <c r="F91" s="86" t="str">
        <f>IF(AND('Раздел 1, ч 1'!$C$6&lt;&gt;"",'Раздел 1, ч 1'!$C$6&lt;&gt;0),E91/'Раздел 1, ч 1'!$C$6,"")</f>
        <v/>
      </c>
      <c r="G91" s="77"/>
      <c r="H91" s="78">
        <v>7</v>
      </c>
      <c r="I91" s="71"/>
      <c r="J91" s="55"/>
      <c r="K91" s="55"/>
      <c r="L91" s="86" t="str">
        <f>IF(AND('Раздел 1, ч 1'!$D$6&lt;&gt;"",'Раздел 1, ч 1'!$D$6&lt;&gt;0),K91/'Раздел 1, ч 1'!$D$6,"")</f>
        <v/>
      </c>
      <c r="M91" s="77"/>
      <c r="N91" s="78">
        <v>7</v>
      </c>
      <c r="O91" s="71"/>
      <c r="P91" s="55"/>
      <c r="Q91" s="55"/>
      <c r="R91" s="86">
        <f>IF(AND('Раздел 1, ч 1'!$E$6&lt;&gt;"",'Раздел 1, ч 1'!$E$6&lt;&gt;0),Q91/'Раздел 1, ч 1'!$E$6,"")</f>
        <v>0</v>
      </c>
    </row>
    <row r="92" spans="2:18" x14ac:dyDescent="0.35">
      <c r="B92" s="78">
        <v>8</v>
      </c>
      <c r="C92" s="71"/>
      <c r="D92" s="55"/>
      <c r="E92" s="55"/>
      <c r="F92" s="86" t="str">
        <f>IF(AND('Раздел 1, ч 1'!$C$6&lt;&gt;"",'Раздел 1, ч 1'!$C$6&lt;&gt;0),E92/'Раздел 1, ч 1'!$C$6,"")</f>
        <v/>
      </c>
      <c r="G92" s="77"/>
      <c r="H92" s="78">
        <v>8</v>
      </c>
      <c r="I92" s="71"/>
      <c r="J92" s="55"/>
      <c r="K92" s="55"/>
      <c r="L92" s="86" t="str">
        <f>IF(AND('Раздел 1, ч 1'!$D$6&lt;&gt;"",'Раздел 1, ч 1'!$D$6&lt;&gt;0),K92/'Раздел 1, ч 1'!$D$6,"")</f>
        <v/>
      </c>
      <c r="M92" s="77"/>
      <c r="N92" s="78">
        <v>8</v>
      </c>
      <c r="O92" s="71"/>
      <c r="P92" s="55"/>
      <c r="Q92" s="55"/>
      <c r="R92" s="86">
        <f>IF(AND('Раздел 1, ч 1'!$E$6&lt;&gt;"",'Раздел 1, ч 1'!$E$6&lt;&gt;0),Q92/'Раздел 1, ч 1'!$E$6,"")</f>
        <v>0</v>
      </c>
    </row>
    <row r="93" spans="2:18" x14ac:dyDescent="0.35">
      <c r="B93" s="78">
        <v>9</v>
      </c>
      <c r="C93" s="71"/>
      <c r="D93" s="55"/>
      <c r="E93" s="55"/>
      <c r="F93" s="86" t="str">
        <f>IF(AND('Раздел 1, ч 1'!$C$6&lt;&gt;"",'Раздел 1, ч 1'!$C$6&lt;&gt;0),E93/'Раздел 1, ч 1'!$C$6,"")</f>
        <v/>
      </c>
      <c r="G93" s="77"/>
      <c r="H93" s="78">
        <v>9</v>
      </c>
      <c r="I93" s="71"/>
      <c r="J93" s="55"/>
      <c r="K93" s="55"/>
      <c r="L93" s="86" t="str">
        <f>IF(AND('Раздел 1, ч 1'!$D$6&lt;&gt;"",'Раздел 1, ч 1'!$D$6&lt;&gt;0),K93/'Раздел 1, ч 1'!$D$6,"")</f>
        <v/>
      </c>
      <c r="M93" s="77"/>
      <c r="N93" s="78">
        <v>9</v>
      </c>
      <c r="O93" s="71"/>
      <c r="P93" s="55"/>
      <c r="Q93" s="55"/>
      <c r="R93" s="86">
        <f>IF(AND('Раздел 1, ч 1'!$E$6&lt;&gt;"",'Раздел 1, ч 1'!$E$6&lt;&gt;0),Q93/'Раздел 1, ч 1'!$E$6,"")</f>
        <v>0</v>
      </c>
    </row>
    <row r="94" spans="2:18" x14ac:dyDescent="0.35">
      <c r="B94" s="78">
        <v>10</v>
      </c>
      <c r="C94" s="71"/>
      <c r="D94" s="55"/>
      <c r="E94" s="55"/>
      <c r="F94" s="86" t="str">
        <f>IF(AND('Раздел 1, ч 1'!$C$6&lt;&gt;"",'Раздел 1, ч 1'!$C$6&lt;&gt;0),E94/'Раздел 1, ч 1'!$C$6,"")</f>
        <v/>
      </c>
      <c r="G94" s="77"/>
      <c r="H94" s="78">
        <v>10</v>
      </c>
      <c r="I94" s="71"/>
      <c r="J94" s="55"/>
      <c r="K94" s="55"/>
      <c r="L94" s="86" t="str">
        <f>IF(AND('Раздел 1, ч 1'!$D$6&lt;&gt;"",'Раздел 1, ч 1'!$D$6&lt;&gt;0),K94/'Раздел 1, ч 1'!$D$6,"")</f>
        <v/>
      </c>
      <c r="M94" s="77"/>
      <c r="N94" s="78">
        <v>10</v>
      </c>
      <c r="O94" s="71"/>
      <c r="P94" s="55"/>
      <c r="Q94" s="55"/>
      <c r="R94" s="86">
        <f>IF(AND('Раздел 1, ч 1'!$E$6&lt;&gt;"",'Раздел 1, ч 1'!$E$6&lt;&gt;0),Q94/'Раздел 1, ч 1'!$E$6,"")</f>
        <v>0</v>
      </c>
    </row>
    <row r="95" spans="2:18" x14ac:dyDescent="0.35">
      <c r="B95" s="78">
        <v>11</v>
      </c>
      <c r="C95" s="71"/>
      <c r="D95" s="55"/>
      <c r="E95" s="55"/>
      <c r="F95" s="86" t="str">
        <f>IF(AND('Раздел 1, ч 1'!$C$6&lt;&gt;"",'Раздел 1, ч 1'!$C$6&lt;&gt;0),E95/'Раздел 1, ч 1'!$C$6,"")</f>
        <v/>
      </c>
      <c r="G95" s="77"/>
      <c r="H95" s="78">
        <v>11</v>
      </c>
      <c r="I95" s="71"/>
      <c r="J95" s="55"/>
      <c r="K95" s="55"/>
      <c r="L95" s="86" t="str">
        <f>IF(AND('Раздел 1, ч 1'!$D$6&lt;&gt;"",'Раздел 1, ч 1'!$D$6&lt;&gt;0),K95/'Раздел 1, ч 1'!$D$6,"")</f>
        <v/>
      </c>
      <c r="M95" s="77"/>
      <c r="N95" s="78">
        <v>11</v>
      </c>
      <c r="O95" s="71"/>
      <c r="P95" s="55"/>
      <c r="Q95" s="55"/>
      <c r="R95" s="86">
        <f>IF(AND('Раздел 1, ч 1'!$E$6&lt;&gt;"",'Раздел 1, ч 1'!$E$6&lt;&gt;0),Q95/'Раздел 1, ч 1'!$E$6,"")</f>
        <v>0</v>
      </c>
    </row>
    <row r="96" spans="2:18" x14ac:dyDescent="0.35">
      <c r="B96" s="78">
        <v>12</v>
      </c>
      <c r="C96" s="71"/>
      <c r="D96" s="55"/>
      <c r="E96" s="55"/>
      <c r="F96" s="86" t="str">
        <f>IF(AND('Раздел 1, ч 1'!$C$6&lt;&gt;"",'Раздел 1, ч 1'!$C$6&lt;&gt;0),E96/'Раздел 1, ч 1'!$C$6,"")</f>
        <v/>
      </c>
      <c r="G96" s="77"/>
      <c r="H96" s="78">
        <v>12</v>
      </c>
      <c r="I96" s="71"/>
      <c r="J96" s="55"/>
      <c r="K96" s="55"/>
      <c r="L96" s="86" t="str">
        <f>IF(AND('Раздел 1, ч 1'!$D$6&lt;&gt;"",'Раздел 1, ч 1'!$D$6&lt;&gt;0),K96/'Раздел 1, ч 1'!$D$6,"")</f>
        <v/>
      </c>
      <c r="M96" s="77"/>
      <c r="N96" s="78">
        <v>12</v>
      </c>
      <c r="O96" s="71"/>
      <c r="P96" s="55"/>
      <c r="Q96" s="55"/>
      <c r="R96" s="86">
        <f>IF(AND('Раздел 1, ч 1'!$E$6&lt;&gt;"",'Раздел 1, ч 1'!$E$6&lt;&gt;0),Q96/'Раздел 1, ч 1'!$E$6,"")</f>
        <v>0</v>
      </c>
    </row>
    <row r="97" spans="2:18" x14ac:dyDescent="0.35">
      <c r="B97" s="78">
        <v>13</v>
      </c>
      <c r="C97" s="71"/>
      <c r="D97" s="55"/>
      <c r="E97" s="55"/>
      <c r="F97" s="86" t="str">
        <f>IF(AND('Раздел 1, ч 1'!$C$6&lt;&gt;"",'Раздел 1, ч 1'!$C$6&lt;&gt;0),E97/'Раздел 1, ч 1'!$C$6,"")</f>
        <v/>
      </c>
      <c r="G97" s="77"/>
      <c r="H97" s="78">
        <v>13</v>
      </c>
      <c r="I97" s="71"/>
      <c r="J97" s="55"/>
      <c r="K97" s="55"/>
      <c r="L97" s="86" t="str">
        <f>IF(AND('Раздел 1, ч 1'!$D$6&lt;&gt;"",'Раздел 1, ч 1'!$D$6&lt;&gt;0),K97/'Раздел 1, ч 1'!$D$6,"")</f>
        <v/>
      </c>
      <c r="M97" s="77"/>
      <c r="N97" s="78">
        <v>13</v>
      </c>
      <c r="O97" s="71"/>
      <c r="P97" s="55"/>
      <c r="Q97" s="55"/>
      <c r="R97" s="86">
        <f>IF(AND('Раздел 1, ч 1'!$E$6&lt;&gt;"",'Раздел 1, ч 1'!$E$6&lt;&gt;0),Q97/'Раздел 1, ч 1'!$E$6,"")</f>
        <v>0</v>
      </c>
    </row>
    <row r="98" spans="2:18" x14ac:dyDescent="0.35">
      <c r="B98" s="78">
        <v>14</v>
      </c>
      <c r="C98" s="71"/>
      <c r="D98" s="55"/>
      <c r="E98" s="55"/>
      <c r="F98" s="86" t="str">
        <f>IF(AND('Раздел 1, ч 1'!$C$6&lt;&gt;"",'Раздел 1, ч 1'!$C$6&lt;&gt;0),E98/'Раздел 1, ч 1'!$C$6,"")</f>
        <v/>
      </c>
      <c r="G98" s="77"/>
      <c r="H98" s="78">
        <v>14</v>
      </c>
      <c r="I98" s="71"/>
      <c r="J98" s="55"/>
      <c r="K98" s="55"/>
      <c r="L98" s="86" t="str">
        <f>IF(AND('Раздел 1, ч 1'!$D$6&lt;&gt;"",'Раздел 1, ч 1'!$D$6&lt;&gt;0),K98/'Раздел 1, ч 1'!$D$6,"")</f>
        <v/>
      </c>
      <c r="M98" s="77"/>
      <c r="N98" s="78">
        <v>14</v>
      </c>
      <c r="O98" s="71"/>
      <c r="P98" s="55"/>
      <c r="Q98" s="55"/>
      <c r="R98" s="86">
        <f>IF(AND('Раздел 1, ч 1'!$E$6&lt;&gt;"",'Раздел 1, ч 1'!$E$6&lt;&gt;0),Q98/'Раздел 1, ч 1'!$E$6,"")</f>
        <v>0</v>
      </c>
    </row>
    <row r="99" spans="2:18" x14ac:dyDescent="0.35">
      <c r="B99" s="78">
        <v>15</v>
      </c>
      <c r="C99" s="71"/>
      <c r="D99" s="55"/>
      <c r="E99" s="55"/>
      <c r="F99" s="86" t="str">
        <f>IF(AND('Раздел 1, ч 1'!$C$6&lt;&gt;"",'Раздел 1, ч 1'!$C$6&lt;&gt;0),E99/'Раздел 1, ч 1'!$C$6,"")</f>
        <v/>
      </c>
      <c r="G99" s="77"/>
      <c r="H99" s="78">
        <v>15</v>
      </c>
      <c r="I99" s="71"/>
      <c r="J99" s="55"/>
      <c r="K99" s="55"/>
      <c r="L99" s="86" t="str">
        <f>IF(AND('Раздел 1, ч 1'!$D$6&lt;&gt;"",'Раздел 1, ч 1'!$D$6&lt;&gt;0),K99/'Раздел 1, ч 1'!$D$6,"")</f>
        <v/>
      </c>
      <c r="M99" s="77"/>
      <c r="N99" s="78">
        <v>15</v>
      </c>
      <c r="O99" s="71"/>
      <c r="P99" s="55"/>
      <c r="Q99" s="55"/>
      <c r="R99" s="86">
        <f>IF(AND('Раздел 1, ч 1'!$E$6&lt;&gt;"",'Раздел 1, ч 1'!$E$6&lt;&gt;0),Q99/'Раздел 1, ч 1'!$E$6,"")</f>
        <v>0</v>
      </c>
    </row>
    <row r="100" spans="2:18" x14ac:dyDescent="0.35">
      <c r="B100" s="78">
        <v>16</v>
      </c>
      <c r="C100" s="71"/>
      <c r="D100" s="55"/>
      <c r="E100" s="55"/>
      <c r="F100" s="86" t="str">
        <f>IF(AND('Раздел 1, ч 1'!$C$6&lt;&gt;"",'Раздел 1, ч 1'!$C$6&lt;&gt;0),E100/'Раздел 1, ч 1'!$C$6,"")</f>
        <v/>
      </c>
      <c r="H100" s="78">
        <v>16</v>
      </c>
      <c r="I100" s="71"/>
      <c r="J100" s="55"/>
      <c r="K100" s="55"/>
      <c r="L100" s="86" t="str">
        <f>IF(AND('Раздел 1, ч 1'!$D$6&lt;&gt;"",'Раздел 1, ч 1'!$D$6&lt;&gt;0),K100/'Раздел 1, ч 1'!$D$6,"")</f>
        <v/>
      </c>
      <c r="N100" s="78">
        <v>16</v>
      </c>
      <c r="O100" s="71"/>
      <c r="P100" s="55"/>
      <c r="Q100" s="55"/>
      <c r="R100" s="86">
        <f>IF(AND('Раздел 1, ч 1'!$E$6&lt;&gt;"",'Раздел 1, ч 1'!$E$6&lt;&gt;0),Q100/'Раздел 1, ч 1'!$E$6,"")</f>
        <v>0</v>
      </c>
    </row>
    <row r="101" spans="2:18" x14ac:dyDescent="0.35">
      <c r="B101" s="78">
        <v>17</v>
      </c>
      <c r="C101" s="71"/>
      <c r="D101" s="55"/>
      <c r="E101" s="55"/>
      <c r="F101" s="86" t="str">
        <f>IF(AND('Раздел 1, ч 1'!$C$6&lt;&gt;"",'Раздел 1, ч 1'!$C$6&lt;&gt;0),E101/'Раздел 1, ч 1'!$C$6,"")</f>
        <v/>
      </c>
      <c r="H101" s="78">
        <v>17</v>
      </c>
      <c r="I101" s="71"/>
      <c r="J101" s="55"/>
      <c r="K101" s="55"/>
      <c r="L101" s="86" t="str">
        <f>IF(AND('Раздел 1, ч 1'!$D$6&lt;&gt;"",'Раздел 1, ч 1'!$D$6&lt;&gt;0),K101/'Раздел 1, ч 1'!$D$6,"")</f>
        <v/>
      </c>
      <c r="N101" s="78">
        <v>17</v>
      </c>
      <c r="O101" s="71"/>
      <c r="P101" s="55"/>
      <c r="Q101" s="55"/>
      <c r="R101" s="86">
        <f>IF(AND('Раздел 1, ч 1'!$E$6&lt;&gt;"",'Раздел 1, ч 1'!$E$6&lt;&gt;0),Q101/'Раздел 1, ч 1'!$E$6,"")</f>
        <v>0</v>
      </c>
    </row>
    <row r="102" spans="2:18" x14ac:dyDescent="0.35">
      <c r="B102" s="78">
        <v>18</v>
      </c>
      <c r="C102" s="71"/>
      <c r="D102" s="55"/>
      <c r="E102" s="55"/>
      <c r="F102" s="86" t="str">
        <f>IF(AND('Раздел 1, ч 1'!$C$6&lt;&gt;"",'Раздел 1, ч 1'!$C$6&lt;&gt;0),E102/'Раздел 1, ч 1'!$C$6,"")</f>
        <v/>
      </c>
      <c r="H102" s="78">
        <v>18</v>
      </c>
      <c r="I102" s="71"/>
      <c r="J102" s="55"/>
      <c r="K102" s="55"/>
      <c r="L102" s="86" t="str">
        <f>IF(AND('Раздел 1, ч 1'!$D$6&lt;&gt;"",'Раздел 1, ч 1'!$D$6&lt;&gt;0),K102/'Раздел 1, ч 1'!$D$6,"")</f>
        <v/>
      </c>
      <c r="N102" s="78">
        <v>18</v>
      </c>
      <c r="O102" s="71"/>
      <c r="P102" s="55"/>
      <c r="Q102" s="55"/>
      <c r="R102" s="86">
        <f>IF(AND('Раздел 1, ч 1'!$E$6&lt;&gt;"",'Раздел 1, ч 1'!$E$6&lt;&gt;0),Q102/'Раздел 1, ч 1'!$E$6,"")</f>
        <v>0</v>
      </c>
    </row>
    <row r="103" spans="2:18" x14ac:dyDescent="0.35">
      <c r="B103" s="78">
        <v>19</v>
      </c>
      <c r="C103" s="71"/>
      <c r="D103" s="55"/>
      <c r="E103" s="55"/>
      <c r="F103" s="86" t="str">
        <f>IF(AND('Раздел 1, ч 1'!$C$6&lt;&gt;"",'Раздел 1, ч 1'!$C$6&lt;&gt;0),E103/'Раздел 1, ч 1'!$C$6,"")</f>
        <v/>
      </c>
      <c r="H103" s="78">
        <v>19</v>
      </c>
      <c r="I103" s="71"/>
      <c r="J103" s="55"/>
      <c r="K103" s="55"/>
      <c r="L103" s="86" t="str">
        <f>IF(AND('Раздел 1, ч 1'!$D$6&lt;&gt;"",'Раздел 1, ч 1'!$D$6&lt;&gt;0),K103/'Раздел 1, ч 1'!$D$6,"")</f>
        <v/>
      </c>
      <c r="N103" s="78">
        <v>19</v>
      </c>
      <c r="O103" s="71"/>
      <c r="P103" s="55"/>
      <c r="Q103" s="55"/>
      <c r="R103" s="86">
        <f>IF(AND('Раздел 1, ч 1'!$E$6&lt;&gt;"",'Раздел 1, ч 1'!$E$6&lt;&gt;0),Q103/'Раздел 1, ч 1'!$E$6,"")</f>
        <v>0</v>
      </c>
    </row>
    <row r="104" spans="2:18" x14ac:dyDescent="0.35">
      <c r="B104" s="78">
        <v>20</v>
      </c>
      <c r="C104" s="71"/>
      <c r="D104" s="55"/>
      <c r="E104" s="55"/>
      <c r="F104" s="86" t="str">
        <f>IF(AND('Раздел 1, ч 1'!$C$6&lt;&gt;"",'Раздел 1, ч 1'!$C$6&lt;&gt;0),E104/'Раздел 1, ч 1'!$C$6,"")</f>
        <v/>
      </c>
      <c r="H104" s="78">
        <v>20</v>
      </c>
      <c r="I104" s="71"/>
      <c r="J104" s="55"/>
      <c r="K104" s="55"/>
      <c r="L104" s="86" t="str">
        <f>IF(AND('Раздел 1, ч 1'!$D$6&lt;&gt;"",'Раздел 1, ч 1'!$D$6&lt;&gt;0),K104/'Раздел 1, ч 1'!$D$6,"")</f>
        <v/>
      </c>
      <c r="N104" s="78">
        <v>20</v>
      </c>
      <c r="O104" s="71"/>
      <c r="P104" s="55"/>
      <c r="Q104" s="55"/>
      <c r="R104" s="86">
        <f>IF(AND('Раздел 1, ч 1'!$E$6&lt;&gt;"",'Раздел 1, ч 1'!$E$6&lt;&gt;0),Q104/'Раздел 1, ч 1'!$E$6,"")</f>
        <v>0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24">
    <mergeCell ref="B83:F83"/>
    <mergeCell ref="H83:L83"/>
    <mergeCell ref="N83:R83"/>
    <mergeCell ref="B57:F57"/>
    <mergeCell ref="H57:L57"/>
    <mergeCell ref="N57:R57"/>
    <mergeCell ref="B81:F81"/>
    <mergeCell ref="H81:L81"/>
    <mergeCell ref="N81:R81"/>
    <mergeCell ref="B31:F31"/>
    <mergeCell ref="H31:L31"/>
    <mergeCell ref="N31:R31"/>
    <mergeCell ref="B55:F55"/>
    <mergeCell ref="H55:L55"/>
    <mergeCell ref="N55:R55"/>
    <mergeCell ref="B3:F3"/>
    <mergeCell ref="H3:L3"/>
    <mergeCell ref="N3:R3"/>
    <mergeCell ref="B5:F5"/>
    <mergeCell ref="B29:F29"/>
    <mergeCell ref="H29:L29"/>
    <mergeCell ref="N29:R29"/>
    <mergeCell ref="H5:L5"/>
    <mergeCell ref="N5:R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/>
  </sheetViews>
  <sheetFormatPr defaultRowHeight="14.5" x14ac:dyDescent="0.35"/>
  <cols>
    <col min="1" max="1" width="7.36328125" customWidth="1"/>
    <col min="2" max="2" width="36.54296875" customWidth="1"/>
    <col min="3" max="5" width="16.6328125" customWidth="1"/>
    <col min="6" max="6" width="53.36328125" style="7" customWidth="1"/>
    <col min="7" max="7" width="9" customWidth="1"/>
    <col min="8" max="8" width="9.36328125" customWidth="1"/>
  </cols>
  <sheetData>
    <row r="1" spans="1:5" x14ac:dyDescent="0.35">
      <c r="A1" s="15"/>
    </row>
    <row r="2" spans="1:5" ht="15" x14ac:dyDescent="0.35">
      <c r="A2" s="100" t="s">
        <v>82</v>
      </c>
      <c r="B2" s="100"/>
      <c r="C2" s="100"/>
      <c r="D2" s="100"/>
      <c r="E2" s="100"/>
    </row>
    <row r="3" spans="1:5" x14ac:dyDescent="0.35">
      <c r="A3" s="29"/>
      <c r="B3" s="29"/>
      <c r="C3" s="29"/>
      <c r="D3" s="29"/>
      <c r="E3" s="29"/>
    </row>
    <row r="4" spans="1:5" x14ac:dyDescent="0.35">
      <c r="A4" s="96" t="s">
        <v>83</v>
      </c>
      <c r="B4" s="96" t="s">
        <v>15</v>
      </c>
      <c r="C4" s="93" t="s">
        <v>16</v>
      </c>
      <c r="D4" s="94"/>
      <c r="E4" s="95"/>
    </row>
    <row r="5" spans="1:5" x14ac:dyDescent="0.35">
      <c r="A5" s="97"/>
      <c r="B5" s="97"/>
      <c r="C5" s="18" t="s">
        <v>17</v>
      </c>
      <c r="D5" s="18" t="s">
        <v>18</v>
      </c>
      <c r="E5" s="18" t="s">
        <v>19</v>
      </c>
    </row>
    <row r="6" spans="1:5" ht="28" x14ac:dyDescent="0.35">
      <c r="A6" s="5" t="s">
        <v>84</v>
      </c>
      <c r="B6" s="24" t="s">
        <v>85</v>
      </c>
      <c r="C6" s="55"/>
      <c r="D6" s="55"/>
      <c r="E6" s="57">
        <v>70</v>
      </c>
    </row>
    <row r="7" spans="1:5" x14ac:dyDescent="0.35">
      <c r="A7" s="14"/>
      <c r="B7" s="26" t="s">
        <v>86</v>
      </c>
      <c r="C7" s="58"/>
      <c r="D7" s="58"/>
      <c r="E7" s="58"/>
    </row>
    <row r="8" spans="1:5" ht="70" x14ac:dyDescent="0.35">
      <c r="A8" s="5" t="s">
        <v>87</v>
      </c>
      <c r="B8" s="24" t="s">
        <v>88</v>
      </c>
      <c r="C8" s="75"/>
      <c r="D8" s="75"/>
      <c r="E8" s="56"/>
    </row>
    <row r="9" spans="1:5" x14ac:dyDescent="0.35">
      <c r="A9" s="14"/>
      <c r="B9" s="26" t="s">
        <v>86</v>
      </c>
      <c r="C9" s="58"/>
      <c r="D9" s="58"/>
      <c r="E9" s="58"/>
    </row>
    <row r="10" spans="1:5" x14ac:dyDescent="0.35">
      <c r="A10" s="5"/>
      <c r="B10" s="24" t="s">
        <v>44</v>
      </c>
      <c r="C10" s="55"/>
      <c r="D10" s="55"/>
      <c r="E10" s="55">
        <v>62</v>
      </c>
    </row>
    <row r="11" spans="1:5" x14ac:dyDescent="0.35">
      <c r="A11" s="5"/>
      <c r="B11" s="24" t="s">
        <v>45</v>
      </c>
      <c r="C11" s="86" t="str">
        <f>IF(AND(C6&lt;&gt;"",C6&lt;&gt;0),C10/C6,"")</f>
        <v/>
      </c>
      <c r="D11" s="86" t="str">
        <f>IF(AND(D6&lt;&gt;"",D6&lt;&gt;0),D10/D6,"")</f>
        <v/>
      </c>
      <c r="E11" s="86">
        <f>IF(AND(E6&lt;&gt;"",E6&lt;&gt;0),E10/E6,"")</f>
        <v>0.88571428571428568</v>
      </c>
    </row>
    <row r="12" spans="1:5" ht="98" x14ac:dyDescent="0.35">
      <c r="A12" s="5" t="s">
        <v>89</v>
      </c>
      <c r="B12" s="24" t="s">
        <v>90</v>
      </c>
      <c r="C12" s="75"/>
      <c r="D12" s="75"/>
      <c r="E12" s="56"/>
    </row>
    <row r="13" spans="1:5" x14ac:dyDescent="0.35">
      <c r="A13" s="14"/>
      <c r="B13" s="26" t="s">
        <v>86</v>
      </c>
      <c r="C13" s="58"/>
      <c r="D13" s="58"/>
      <c r="E13" s="58"/>
    </row>
    <row r="14" spans="1:5" x14ac:dyDescent="0.35">
      <c r="A14" s="5"/>
      <c r="B14" s="24" t="s">
        <v>44</v>
      </c>
      <c r="C14" s="55"/>
      <c r="D14" s="55"/>
      <c r="E14" s="55">
        <v>49</v>
      </c>
    </row>
    <row r="15" spans="1:5" x14ac:dyDescent="0.35">
      <c r="A15" s="5"/>
      <c r="B15" s="24" t="s">
        <v>45</v>
      </c>
      <c r="C15" s="86" t="str">
        <f>IF(AND(C6&lt;&gt;"",C6&lt;&gt;0),C14/C6,"")</f>
        <v/>
      </c>
      <c r="D15" s="86" t="str">
        <f>IF(AND(D6&lt;&gt;"",D6&lt;&gt;0),D14/D6,"")</f>
        <v/>
      </c>
      <c r="E15" s="86">
        <f>IF(AND(E6&lt;&gt;"",E6&lt;&gt;0),E14/E6,"")</f>
        <v>0.7</v>
      </c>
    </row>
    <row r="16" spans="1:5" ht="84" x14ac:dyDescent="0.35">
      <c r="A16" s="5" t="s">
        <v>91</v>
      </c>
      <c r="B16" s="24" t="s">
        <v>92</v>
      </c>
      <c r="C16" s="75"/>
      <c r="D16" s="75"/>
      <c r="E16" s="56"/>
    </row>
    <row r="17" spans="1:5" x14ac:dyDescent="0.35">
      <c r="A17" s="14"/>
      <c r="B17" s="26" t="s">
        <v>86</v>
      </c>
      <c r="C17" s="58"/>
      <c r="D17" s="58"/>
      <c r="E17" s="58"/>
    </row>
    <row r="18" spans="1:5" x14ac:dyDescent="0.35">
      <c r="A18" s="29"/>
      <c r="B18" s="24" t="s">
        <v>44</v>
      </c>
      <c r="C18" s="55"/>
      <c r="D18" s="55"/>
      <c r="E18" s="55">
        <v>8</v>
      </c>
    </row>
    <row r="19" spans="1:5" x14ac:dyDescent="0.35">
      <c r="A19" s="5"/>
      <c r="B19" s="24" t="s">
        <v>45</v>
      </c>
      <c r="C19" s="86" t="str">
        <f>IF(AND(C6&lt;&gt;"",C6&lt;&gt;0),C18/C6,"")</f>
        <v/>
      </c>
      <c r="D19" s="86" t="str">
        <f>IF(AND(D6&lt;&gt;"",D6&lt;&gt;0),D18/D6,"")</f>
        <v/>
      </c>
      <c r="E19" s="86">
        <f>IF(AND(E6&lt;&gt;"",E6&lt;&gt;0),E18/E6,"")</f>
        <v>0.11428571428571428</v>
      </c>
    </row>
    <row r="20" spans="1:5" ht="98" x14ac:dyDescent="0.35">
      <c r="A20" s="5" t="s">
        <v>93</v>
      </c>
      <c r="B20" s="24" t="s">
        <v>94</v>
      </c>
      <c r="C20" s="75"/>
      <c r="D20" s="75"/>
      <c r="E20" s="56"/>
    </row>
    <row r="21" spans="1:5" x14ac:dyDescent="0.35">
      <c r="A21" s="14"/>
      <c r="B21" s="26" t="s">
        <v>86</v>
      </c>
      <c r="C21" s="58"/>
      <c r="D21" s="58"/>
      <c r="E21" s="58"/>
    </row>
    <row r="22" spans="1:5" x14ac:dyDescent="0.35">
      <c r="A22" s="5"/>
      <c r="B22" s="24" t="s">
        <v>44</v>
      </c>
      <c r="C22" s="55"/>
      <c r="D22" s="55"/>
      <c r="E22" s="55">
        <v>7</v>
      </c>
    </row>
    <row r="23" spans="1:5" x14ac:dyDescent="0.35">
      <c r="A23" s="5"/>
      <c r="B23" s="24" t="s">
        <v>45</v>
      </c>
      <c r="C23" s="86" t="str">
        <f>IF(AND(C6&lt;&gt;"",C6&lt;&gt;0),C22/C6,"")</f>
        <v/>
      </c>
      <c r="D23" s="86" t="str">
        <f>IF(AND(D6&lt;&gt;"",D6&lt;&gt;0),D22/D6,"")</f>
        <v/>
      </c>
      <c r="E23" s="86">
        <f>IF(AND(E6&lt;&gt;"",E6&lt;&gt;0),E22/E6,"")</f>
        <v>0.1</v>
      </c>
    </row>
    <row r="24" spans="1:5" ht="98" x14ac:dyDescent="0.35">
      <c r="A24" s="5" t="s">
        <v>95</v>
      </c>
      <c r="B24" s="24" t="s">
        <v>96</v>
      </c>
      <c r="C24" s="75"/>
      <c r="D24" s="75"/>
      <c r="E24" s="56"/>
    </row>
    <row r="25" spans="1:5" x14ac:dyDescent="0.35">
      <c r="A25" s="5" t="s">
        <v>97</v>
      </c>
      <c r="B25" s="33" t="s">
        <v>98</v>
      </c>
      <c r="C25" s="75"/>
      <c r="D25" s="75"/>
      <c r="E25" s="56"/>
    </row>
    <row r="26" spans="1:5" x14ac:dyDescent="0.35">
      <c r="A26" s="14"/>
      <c r="B26" s="26" t="s">
        <v>86</v>
      </c>
      <c r="C26" s="76"/>
      <c r="D26" s="76"/>
      <c r="E26" s="58"/>
    </row>
    <row r="27" spans="1:5" x14ac:dyDescent="0.35">
      <c r="A27" s="5"/>
      <c r="B27" s="24" t="s">
        <v>44</v>
      </c>
      <c r="C27" s="55"/>
      <c r="D27" s="55"/>
      <c r="E27" s="55">
        <v>25</v>
      </c>
    </row>
    <row r="28" spans="1:5" x14ac:dyDescent="0.35">
      <c r="A28" s="5"/>
      <c r="B28" s="24" t="s">
        <v>45</v>
      </c>
      <c r="C28" s="86" t="str">
        <f>IF(AND(C6&lt;&gt;"",C6&lt;&gt;0),C27/C6,"")</f>
        <v/>
      </c>
      <c r="D28" s="86" t="str">
        <f>IF(AND(D6&lt;&gt;"",D6&lt;&gt;0),D27/D6,"")</f>
        <v/>
      </c>
      <c r="E28" s="86">
        <f>IF(AND(E6&lt;&gt;"",E6&lt;&gt;0),E27/E6,"")</f>
        <v>0.35714285714285715</v>
      </c>
    </row>
    <row r="29" spans="1:5" x14ac:dyDescent="0.35">
      <c r="A29" s="5" t="s">
        <v>99</v>
      </c>
      <c r="B29" s="33" t="s">
        <v>100</v>
      </c>
      <c r="C29" s="75"/>
      <c r="D29" s="75"/>
      <c r="E29" s="56"/>
    </row>
    <row r="30" spans="1:5" x14ac:dyDescent="0.35">
      <c r="A30" s="14"/>
      <c r="B30" s="26" t="s">
        <v>86</v>
      </c>
      <c r="C30" s="58"/>
      <c r="D30" s="58"/>
      <c r="E30" s="58"/>
    </row>
    <row r="31" spans="1:5" x14ac:dyDescent="0.35">
      <c r="A31" s="5"/>
      <c r="B31" s="24" t="s">
        <v>44</v>
      </c>
      <c r="C31" s="55"/>
      <c r="D31" s="55"/>
      <c r="E31" s="55">
        <v>19</v>
      </c>
    </row>
    <row r="32" spans="1:5" x14ac:dyDescent="0.35">
      <c r="A32" s="5"/>
      <c r="B32" s="24" t="s">
        <v>45</v>
      </c>
      <c r="C32" s="86" t="str">
        <f>IF(AND(C6&lt;&gt;"",C6&lt;&gt;0),C31/C6,"")</f>
        <v/>
      </c>
      <c r="D32" s="86" t="str">
        <f>IF(AND(D6&lt;&gt;"",D6&lt;&gt;0),D31/D6,"")</f>
        <v/>
      </c>
      <c r="E32" s="86">
        <f>IF(AND(E6&lt;&gt;"",E6&lt;&gt;0),E31/E6,"")</f>
        <v>0.27142857142857141</v>
      </c>
    </row>
    <row r="33" spans="1:5" ht="28" x14ac:dyDescent="0.35">
      <c r="A33" s="5" t="s">
        <v>101</v>
      </c>
      <c r="B33" s="33" t="s">
        <v>102</v>
      </c>
      <c r="C33" s="75"/>
      <c r="D33" s="75"/>
      <c r="E33" s="56"/>
    </row>
    <row r="34" spans="1:5" x14ac:dyDescent="0.35">
      <c r="A34" s="34"/>
      <c r="B34" s="24" t="s">
        <v>44</v>
      </c>
      <c r="C34" s="55"/>
      <c r="D34" s="55"/>
      <c r="E34" s="55">
        <v>8</v>
      </c>
    </row>
    <row r="35" spans="1:5" x14ac:dyDescent="0.35">
      <c r="A35" s="34"/>
      <c r="B35" s="24" t="s">
        <v>45</v>
      </c>
      <c r="C35" s="86" t="str">
        <f>IF(AND(C6&lt;&gt;"",C6&lt;&gt;0),C34/C6,"")</f>
        <v/>
      </c>
      <c r="D35" s="86" t="str">
        <f>IF(AND(D6&lt;&gt;"",D6&lt;&gt;0),D34/D6,"")</f>
        <v/>
      </c>
      <c r="E35" s="86">
        <f>IF(AND(E6&lt;&gt;"",E6&lt;&gt;0),E34/E6,"")</f>
        <v>0.11428571428571428</v>
      </c>
    </row>
    <row r="36" spans="1:5" ht="84" x14ac:dyDescent="0.35">
      <c r="A36" s="5" t="s">
        <v>103</v>
      </c>
      <c r="B36" s="24" t="s">
        <v>104</v>
      </c>
      <c r="C36" s="56"/>
      <c r="D36" s="56"/>
      <c r="E36" s="56"/>
    </row>
    <row r="37" spans="1:5" x14ac:dyDescent="0.35">
      <c r="A37" s="5" t="s">
        <v>105</v>
      </c>
      <c r="B37" s="33" t="s">
        <v>106</v>
      </c>
      <c r="C37" s="75"/>
      <c r="D37" s="75"/>
      <c r="E37" s="56"/>
    </row>
    <row r="38" spans="1:5" x14ac:dyDescent="0.35">
      <c r="A38" s="14"/>
      <c r="B38" s="26" t="s">
        <v>86</v>
      </c>
      <c r="C38" s="76"/>
      <c r="D38" s="76"/>
      <c r="E38" s="58"/>
    </row>
    <row r="39" spans="1:5" x14ac:dyDescent="0.35">
      <c r="A39" s="5"/>
      <c r="B39" s="24" t="s">
        <v>44</v>
      </c>
      <c r="C39" s="55"/>
      <c r="D39" s="55"/>
      <c r="E39" s="55">
        <v>17</v>
      </c>
    </row>
    <row r="40" spans="1:5" x14ac:dyDescent="0.35">
      <c r="A40" s="5"/>
      <c r="B40" s="24" t="s">
        <v>45</v>
      </c>
      <c r="C40" s="86" t="str">
        <f>IF(AND(C6&lt;&gt;"",C6&lt;&gt;0),C39/C6,"")</f>
        <v/>
      </c>
      <c r="D40" s="86" t="str">
        <f>IF(AND(D6&lt;&gt;"",D6&lt;&gt;0),D39/D6,"")</f>
        <v/>
      </c>
      <c r="E40" s="86">
        <f>IF(AND(E6&lt;&gt;"",E6&lt;&gt;0),E39/E6,"")</f>
        <v>0.24285714285714285</v>
      </c>
    </row>
    <row r="41" spans="1:5" x14ac:dyDescent="0.35">
      <c r="A41" s="5" t="s">
        <v>107</v>
      </c>
      <c r="B41" s="33" t="s">
        <v>108</v>
      </c>
      <c r="C41" s="75"/>
      <c r="D41" s="75"/>
      <c r="E41" s="56"/>
    </row>
    <row r="42" spans="1:5" x14ac:dyDescent="0.35">
      <c r="A42" s="5"/>
      <c r="B42" s="24" t="s">
        <v>44</v>
      </c>
      <c r="C42" s="55"/>
      <c r="D42" s="55"/>
      <c r="E42" s="55">
        <v>13</v>
      </c>
    </row>
    <row r="43" spans="1:5" x14ac:dyDescent="0.35">
      <c r="A43" s="5"/>
      <c r="B43" s="24" t="s">
        <v>45</v>
      </c>
      <c r="C43" s="86" t="str">
        <f>IF(AND(C6&lt;&gt;"",C6&lt;&gt;0),C42/C6,"")</f>
        <v/>
      </c>
      <c r="D43" s="86" t="str">
        <f>IF(AND(D6&lt;&gt;"",D6&lt;&gt;0),D42/D6,"")</f>
        <v/>
      </c>
      <c r="E43" s="86">
        <f>IF(AND(E6&lt;&gt;"",E6&lt;&gt;0),E42/E6,"")</f>
        <v>0.18571428571428572</v>
      </c>
    </row>
    <row r="44" spans="1:5" ht="70" x14ac:dyDescent="0.35">
      <c r="A44" s="5" t="s">
        <v>109</v>
      </c>
      <c r="B44" s="24" t="s">
        <v>110</v>
      </c>
      <c r="C44" s="75"/>
      <c r="D44" s="75"/>
      <c r="E44" s="56"/>
    </row>
    <row r="45" spans="1:5" x14ac:dyDescent="0.35">
      <c r="A45" s="5"/>
      <c r="B45" s="24" t="s">
        <v>44</v>
      </c>
      <c r="C45" s="55"/>
      <c r="D45" s="55"/>
      <c r="E45" s="58">
        <v>12</v>
      </c>
    </row>
    <row r="46" spans="1:5" x14ac:dyDescent="0.35">
      <c r="A46" s="5"/>
      <c r="B46" s="24" t="s">
        <v>45</v>
      </c>
      <c r="C46" s="86" t="str">
        <f>IF(AND(C6&lt;&gt;"",C6&lt;&gt;0),C45/C6,"")</f>
        <v/>
      </c>
      <c r="D46" s="86" t="str">
        <f>IF(AND(D6&lt;&gt;"",D6&lt;&gt;0),D45/D6,"")</f>
        <v/>
      </c>
      <c r="E46" s="86">
        <f>IF(AND(E6&lt;&gt;"",E6&lt;&gt;0),E45/E6,"")</f>
        <v>0.17142857142857143</v>
      </c>
    </row>
    <row r="47" spans="1:5" ht="70" x14ac:dyDescent="0.35">
      <c r="A47" s="5" t="s">
        <v>111</v>
      </c>
      <c r="B47" s="24" t="s">
        <v>112</v>
      </c>
      <c r="C47" s="75"/>
      <c r="D47" s="75"/>
      <c r="E47" s="56"/>
    </row>
    <row r="48" spans="1:5" x14ac:dyDescent="0.35">
      <c r="A48" s="5"/>
      <c r="B48" s="24" t="s">
        <v>44</v>
      </c>
      <c r="C48" s="55"/>
      <c r="D48" s="55"/>
      <c r="E48" s="58">
        <v>12</v>
      </c>
    </row>
    <row r="49" spans="1:5" x14ac:dyDescent="0.35">
      <c r="A49" s="5"/>
      <c r="B49" s="24" t="s">
        <v>45</v>
      </c>
      <c r="C49" s="86" t="str">
        <f>IF(AND(C6&lt;&gt;"",C6&lt;&gt;0),C48/C6,"")</f>
        <v/>
      </c>
      <c r="D49" s="86" t="str">
        <f>IF(AND(D6&lt;&gt;"",D6&lt;&gt;0),D48/D6,"")</f>
        <v/>
      </c>
      <c r="E49" s="86">
        <f>IF(AND(E6&lt;&gt;"",E6&lt;&gt;0),E48/E6,"")</f>
        <v>0.17142857142857143</v>
      </c>
    </row>
    <row r="50" spans="1:5" ht="168" x14ac:dyDescent="0.35">
      <c r="A50" s="5" t="s">
        <v>113</v>
      </c>
      <c r="B50" s="24" t="s">
        <v>114</v>
      </c>
      <c r="C50" s="75"/>
      <c r="D50" s="75"/>
      <c r="E50" s="56"/>
    </row>
    <row r="51" spans="1:5" x14ac:dyDescent="0.35">
      <c r="A51" s="5"/>
      <c r="B51" s="24" t="s">
        <v>44</v>
      </c>
      <c r="C51" s="55"/>
      <c r="D51" s="55"/>
      <c r="E51" s="58">
        <v>19</v>
      </c>
    </row>
    <row r="52" spans="1:5" x14ac:dyDescent="0.35">
      <c r="A52" s="5"/>
      <c r="B52" s="24" t="s">
        <v>45</v>
      </c>
      <c r="C52" s="86" t="str">
        <f>IF(AND('Раздел 12'!C24&lt;&gt;"",'Раздел 12'!C24&lt;&gt;0),C51/'Раздел 12'!C24,"")</f>
        <v/>
      </c>
      <c r="D52" s="86" t="str">
        <f>IF(AND('Раздел 12'!D24&lt;&gt;"",'Раздел 12'!D24&lt;&gt;0),D51/'Раздел 12'!D24,"")</f>
        <v/>
      </c>
      <c r="E52" s="86">
        <f>IF(AND('Раздел 12'!E24&lt;&gt;"",'Раздел 12'!E24&lt;&gt;0),E51/'Раздел 12'!E24,"")</f>
        <v>0.20652173913043478</v>
      </c>
    </row>
    <row r="53" spans="1:5" ht="140" x14ac:dyDescent="0.35">
      <c r="A53" s="5" t="s">
        <v>115</v>
      </c>
      <c r="B53" s="24" t="s">
        <v>116</v>
      </c>
      <c r="C53" s="75"/>
      <c r="D53" s="75"/>
      <c r="E53" s="56"/>
    </row>
    <row r="54" spans="1:5" x14ac:dyDescent="0.35">
      <c r="A54" s="5"/>
      <c r="B54" s="24" t="s">
        <v>44</v>
      </c>
      <c r="C54" s="55"/>
      <c r="D54" s="55"/>
      <c r="E54" s="55">
        <v>27</v>
      </c>
    </row>
    <row r="55" spans="1:5" x14ac:dyDescent="0.35">
      <c r="A55" s="5"/>
      <c r="B55" s="24" t="s">
        <v>45</v>
      </c>
      <c r="C55" s="86" t="str">
        <f>IF(AND('Раздел 12'!C24&lt;&gt;"",'Раздел 12'!C24&lt;&gt;0),C54/'Раздел 12'!C24,"")</f>
        <v/>
      </c>
      <c r="D55" s="86" t="str">
        <f>IF(AND('Раздел 12'!D24&lt;&gt;"",'Раздел 12'!D24&lt;&gt;0),D54/'Раздел 12'!D24,"")</f>
        <v/>
      </c>
      <c r="E55" s="86">
        <f>IF(AND('Раздел 12'!E24&lt;&gt;"",'Раздел 12'!E24&lt;&gt;0),E54/'Раздел 12'!E24,"")</f>
        <v>0.29347826086956524</v>
      </c>
    </row>
    <row r="56" spans="1:5" ht="42" x14ac:dyDescent="0.35">
      <c r="A56" s="5" t="s">
        <v>117</v>
      </c>
      <c r="B56" s="24" t="s">
        <v>118</v>
      </c>
      <c r="C56" s="55"/>
      <c r="D56" s="55"/>
      <c r="E56" s="55" t="s">
        <v>119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A2:E2"/>
    <mergeCell ref="A4:A5"/>
    <mergeCell ref="B4:B5"/>
    <mergeCell ref="C4:E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RowHeight="14.5" x14ac:dyDescent="0.35"/>
  <cols>
    <col min="1" max="1" width="7.81640625" customWidth="1"/>
    <col min="2" max="2" width="40.1796875" customWidth="1"/>
    <col min="3" max="5" width="16.6328125" customWidth="1"/>
    <col min="6" max="6" width="47.36328125" customWidth="1"/>
  </cols>
  <sheetData>
    <row r="1" spans="1:5" x14ac:dyDescent="0.35">
      <c r="A1" s="15"/>
    </row>
    <row r="3" spans="1:5" ht="17.5" x14ac:dyDescent="0.35">
      <c r="A3" s="109" t="s">
        <v>120</v>
      </c>
      <c r="B3" s="109"/>
      <c r="C3" s="109"/>
      <c r="D3" s="109"/>
      <c r="E3" s="109"/>
    </row>
    <row r="4" spans="1:5" x14ac:dyDescent="0.35">
      <c r="A4" s="29"/>
      <c r="B4" s="29"/>
      <c r="C4" s="29"/>
      <c r="D4" s="29"/>
      <c r="E4" s="29"/>
    </row>
    <row r="5" spans="1:5" x14ac:dyDescent="0.35">
      <c r="A5" s="108" t="s">
        <v>83</v>
      </c>
      <c r="B5" s="96" t="s">
        <v>15</v>
      </c>
      <c r="C5" s="107" t="s">
        <v>16</v>
      </c>
      <c r="D5" s="94"/>
      <c r="E5" s="95"/>
    </row>
    <row r="6" spans="1:5" x14ac:dyDescent="0.35">
      <c r="A6" s="97"/>
      <c r="B6" s="97"/>
      <c r="C6" s="18" t="s">
        <v>17</v>
      </c>
      <c r="D6" s="18" t="s">
        <v>18</v>
      </c>
      <c r="E6" s="19" t="s">
        <v>19</v>
      </c>
    </row>
    <row r="7" spans="1:5" ht="28" x14ac:dyDescent="0.35">
      <c r="A7" s="35" t="s">
        <v>121</v>
      </c>
      <c r="B7" s="28" t="s">
        <v>122</v>
      </c>
      <c r="C7" s="74"/>
      <c r="D7" s="74"/>
      <c r="E7" s="74">
        <v>0.1</v>
      </c>
    </row>
    <row r="8" spans="1:5" ht="70" x14ac:dyDescent="0.35">
      <c r="A8" s="35" t="s">
        <v>123</v>
      </c>
      <c r="B8" s="28" t="s">
        <v>124</v>
      </c>
      <c r="C8" s="74"/>
      <c r="D8" s="74"/>
      <c r="E8" s="74">
        <v>15</v>
      </c>
    </row>
    <row r="9" spans="1:5" ht="28" x14ac:dyDescent="0.35">
      <c r="A9" s="35" t="s">
        <v>125</v>
      </c>
      <c r="B9" s="28" t="s">
        <v>126</v>
      </c>
      <c r="C9" s="74"/>
      <c r="D9" s="74"/>
      <c r="E9" s="74" t="s">
        <v>119</v>
      </c>
    </row>
    <row r="10" spans="1:5" ht="28" x14ac:dyDescent="0.35">
      <c r="A10" s="35" t="s">
        <v>127</v>
      </c>
      <c r="B10" s="28" t="s">
        <v>128</v>
      </c>
      <c r="C10" s="74"/>
      <c r="D10" s="74"/>
      <c r="E10" s="74" t="s">
        <v>119</v>
      </c>
    </row>
    <row r="11" spans="1:5" ht="42" x14ac:dyDescent="0.35">
      <c r="A11" s="35" t="s">
        <v>129</v>
      </c>
      <c r="B11" s="28" t="s">
        <v>130</v>
      </c>
      <c r="C11" s="74"/>
      <c r="D11" s="74"/>
      <c r="E11" s="74" t="s">
        <v>119</v>
      </c>
    </row>
    <row r="12" spans="1:5" x14ac:dyDescent="0.35">
      <c r="A12" s="35" t="s">
        <v>131</v>
      </c>
      <c r="B12" s="28" t="s">
        <v>132</v>
      </c>
      <c r="C12" s="74"/>
      <c r="D12" s="74"/>
      <c r="E12" s="74" t="s">
        <v>119</v>
      </c>
    </row>
    <row r="13" spans="1:5" ht="28" x14ac:dyDescent="0.35">
      <c r="A13" s="35" t="s">
        <v>133</v>
      </c>
      <c r="B13" s="28" t="s">
        <v>134</v>
      </c>
      <c r="C13" s="74"/>
      <c r="D13" s="74"/>
      <c r="E13" s="74" t="s">
        <v>119</v>
      </c>
    </row>
    <row r="14" spans="1:5" ht="28" x14ac:dyDescent="0.35">
      <c r="A14" s="35" t="s">
        <v>135</v>
      </c>
      <c r="B14" s="28" t="s">
        <v>136</v>
      </c>
      <c r="C14" s="74"/>
      <c r="D14" s="74"/>
      <c r="E14" s="74" t="s">
        <v>119</v>
      </c>
    </row>
    <row r="15" spans="1:5" ht="28" x14ac:dyDescent="0.35">
      <c r="A15" s="35" t="s">
        <v>137</v>
      </c>
      <c r="B15" s="28" t="s">
        <v>138</v>
      </c>
      <c r="C15" s="74"/>
      <c r="D15" s="74"/>
      <c r="E15" s="74" t="s">
        <v>119</v>
      </c>
    </row>
    <row r="16" spans="1:5" ht="70" x14ac:dyDescent="0.35">
      <c r="A16" s="35" t="s">
        <v>139</v>
      </c>
      <c r="B16" s="28" t="s">
        <v>140</v>
      </c>
      <c r="C16" s="69"/>
      <c r="D16" s="69"/>
      <c r="E16" s="69"/>
    </row>
    <row r="17" spans="1:5" x14ac:dyDescent="0.35">
      <c r="A17" s="34"/>
      <c r="B17" s="27" t="s">
        <v>44</v>
      </c>
      <c r="C17" s="71"/>
      <c r="D17" s="71"/>
      <c r="E17" s="71">
        <v>0</v>
      </c>
    </row>
    <row r="18" spans="1:5" x14ac:dyDescent="0.35">
      <c r="A18" s="34"/>
      <c r="B18" s="27" t="s">
        <v>45</v>
      </c>
      <c r="C18" s="86"/>
      <c r="D18" s="86"/>
      <c r="E18" s="86">
        <v>0</v>
      </c>
    </row>
    <row r="19" spans="1:5" ht="56" x14ac:dyDescent="0.35">
      <c r="A19" s="35" t="s">
        <v>141</v>
      </c>
      <c r="B19" s="24" t="s">
        <v>142</v>
      </c>
      <c r="C19" s="71"/>
      <c r="D19" s="71"/>
      <c r="E19" s="71">
        <v>3.9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C5:E5"/>
    <mergeCell ref="A5:A6"/>
    <mergeCell ref="B5:B6"/>
    <mergeCell ref="A3:E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4.5" x14ac:dyDescent="0.35"/>
  <cols>
    <col min="1" max="1" width="7.08984375" customWidth="1"/>
    <col min="2" max="2" width="39.08984375" customWidth="1"/>
    <col min="3" max="5" width="22.1796875" customWidth="1"/>
    <col min="6" max="6" width="40.6328125" customWidth="1"/>
  </cols>
  <sheetData>
    <row r="1" spans="1:6" x14ac:dyDescent="0.35">
      <c r="A1" s="15"/>
    </row>
    <row r="3" spans="1:6" ht="17.5" x14ac:dyDescent="0.35">
      <c r="A3" s="112" t="s">
        <v>143</v>
      </c>
      <c r="B3" s="112"/>
      <c r="C3" s="112"/>
      <c r="D3" s="112"/>
      <c r="E3" s="112"/>
    </row>
    <row r="4" spans="1:6" x14ac:dyDescent="0.35">
      <c r="A4" s="29"/>
      <c r="B4" s="29"/>
      <c r="C4" s="29"/>
      <c r="D4" s="29"/>
      <c r="E4" s="29"/>
    </row>
    <row r="5" spans="1:6" x14ac:dyDescent="0.35">
      <c r="A5" s="96" t="s">
        <v>14</v>
      </c>
      <c r="B5" s="96" t="s">
        <v>15</v>
      </c>
      <c r="C5" s="110" t="s">
        <v>144</v>
      </c>
      <c r="D5" s="111"/>
      <c r="E5" s="111"/>
      <c r="F5" s="8"/>
    </row>
    <row r="6" spans="1:6" x14ac:dyDescent="0.35">
      <c r="A6" s="97"/>
      <c r="B6" s="97"/>
      <c r="C6" s="18" t="s">
        <v>17</v>
      </c>
      <c r="D6" s="18" t="s">
        <v>18</v>
      </c>
      <c r="E6" s="18" t="s">
        <v>19</v>
      </c>
      <c r="F6" s="8"/>
    </row>
    <row r="7" spans="1:6" ht="42" x14ac:dyDescent="0.35">
      <c r="A7" s="5" t="s">
        <v>145</v>
      </c>
      <c r="B7" s="24" t="s">
        <v>146</v>
      </c>
      <c r="C7" s="23"/>
      <c r="D7" s="23"/>
      <c r="E7" s="23">
        <v>4</v>
      </c>
      <c r="F7" s="4"/>
    </row>
    <row r="8" spans="1:6" ht="28" x14ac:dyDescent="0.35">
      <c r="A8" s="5" t="s">
        <v>147</v>
      </c>
      <c r="B8" s="24" t="s">
        <v>148</v>
      </c>
      <c r="C8" s="23"/>
      <c r="D8" s="23"/>
      <c r="E8" s="23" t="s">
        <v>149</v>
      </c>
      <c r="F8" s="3"/>
    </row>
    <row r="9" spans="1:6" ht="28" x14ac:dyDescent="0.35">
      <c r="A9" s="5" t="s">
        <v>150</v>
      </c>
      <c r="B9" s="24" t="s">
        <v>151</v>
      </c>
      <c r="C9" s="23"/>
      <c r="D9" s="23"/>
      <c r="E9" s="23"/>
      <c r="F9" s="3"/>
    </row>
    <row r="10" spans="1:6" ht="70" x14ac:dyDescent="0.35">
      <c r="A10" s="5" t="s">
        <v>152</v>
      </c>
      <c r="B10" s="24" t="s">
        <v>153</v>
      </c>
      <c r="C10" s="23"/>
      <c r="D10" s="23"/>
      <c r="E10" s="23" t="s">
        <v>154</v>
      </c>
      <c r="F10" s="3"/>
    </row>
    <row r="11" spans="1:6" ht="42" x14ac:dyDescent="0.35">
      <c r="A11" s="5" t="s">
        <v>155</v>
      </c>
      <c r="B11" s="24" t="s">
        <v>156</v>
      </c>
      <c r="C11" s="23"/>
      <c r="D11" s="23"/>
      <c r="E11" s="23" t="s">
        <v>157</v>
      </c>
      <c r="F11" s="3"/>
    </row>
    <row r="12" spans="1:6" ht="42" x14ac:dyDescent="0.35">
      <c r="A12" s="5" t="s">
        <v>158</v>
      </c>
      <c r="B12" s="24" t="s">
        <v>159</v>
      </c>
      <c r="C12" s="23"/>
      <c r="D12" s="23"/>
      <c r="E12" s="23" t="s">
        <v>149</v>
      </c>
      <c r="F12" s="3"/>
    </row>
    <row r="13" spans="1:6" ht="70" x14ac:dyDescent="0.35">
      <c r="A13" s="5" t="s">
        <v>160</v>
      </c>
      <c r="B13" s="24" t="s">
        <v>161</v>
      </c>
      <c r="C13" s="23"/>
      <c r="D13" s="23"/>
      <c r="E13" s="23" t="s">
        <v>149</v>
      </c>
      <c r="F13" s="3"/>
    </row>
    <row r="14" spans="1:6" ht="56" x14ac:dyDescent="0.35">
      <c r="A14" s="5" t="s">
        <v>162</v>
      </c>
      <c r="B14" s="24" t="s">
        <v>163</v>
      </c>
      <c r="C14" s="23"/>
      <c r="D14" s="23"/>
      <c r="E14" s="23" t="s">
        <v>149</v>
      </c>
      <c r="F14" s="3"/>
    </row>
    <row r="15" spans="1:6" ht="84" x14ac:dyDescent="0.35">
      <c r="A15" s="5" t="s">
        <v>164</v>
      </c>
      <c r="B15" s="24" t="s">
        <v>165</v>
      </c>
      <c r="C15" s="23"/>
      <c r="D15" s="23"/>
      <c r="E15" s="23" t="s">
        <v>149</v>
      </c>
      <c r="F15" s="3"/>
    </row>
    <row r="16" spans="1:6" ht="42" x14ac:dyDescent="0.35">
      <c r="A16" s="5" t="s">
        <v>166</v>
      </c>
      <c r="B16" s="24" t="s">
        <v>167</v>
      </c>
      <c r="C16" s="23"/>
      <c r="D16" s="23"/>
      <c r="E16" s="23" t="s">
        <v>168</v>
      </c>
      <c r="F16" s="3"/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C5:E5"/>
    <mergeCell ref="A5:A6"/>
    <mergeCell ref="B5:B6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4.5" x14ac:dyDescent="0.35"/>
  <cols>
    <col min="1" max="1" width="6.90625" customWidth="1"/>
    <col min="2" max="2" width="36" customWidth="1"/>
    <col min="3" max="5" width="22.1796875" customWidth="1"/>
    <col min="6" max="6" width="27.453125" customWidth="1"/>
  </cols>
  <sheetData>
    <row r="1" spans="1:6" x14ac:dyDescent="0.35">
      <c r="A1" s="15"/>
    </row>
    <row r="3" spans="1:6" ht="17.5" x14ac:dyDescent="0.35">
      <c r="A3" s="112" t="s">
        <v>169</v>
      </c>
      <c r="B3" s="112"/>
      <c r="C3" s="112"/>
      <c r="D3" s="112"/>
      <c r="E3" s="112"/>
    </row>
    <row r="4" spans="1:6" ht="17.5" x14ac:dyDescent="0.35">
      <c r="A4" s="29"/>
      <c r="B4" s="36"/>
      <c r="C4" s="36"/>
      <c r="D4" s="36"/>
      <c r="E4" s="29"/>
    </row>
    <row r="5" spans="1:6" x14ac:dyDescent="0.35">
      <c r="A5" s="116" t="s">
        <v>83</v>
      </c>
      <c r="B5" s="116" t="s">
        <v>170</v>
      </c>
      <c r="C5" s="113" t="s">
        <v>16</v>
      </c>
      <c r="D5" s="114"/>
      <c r="E5" s="115"/>
    </row>
    <row r="6" spans="1:6" x14ac:dyDescent="0.35">
      <c r="A6" s="117"/>
      <c r="B6" s="117"/>
      <c r="C6" s="37" t="s">
        <v>17</v>
      </c>
      <c r="D6" s="37" t="s">
        <v>18</v>
      </c>
      <c r="E6" s="37" t="s">
        <v>19</v>
      </c>
    </row>
    <row r="7" spans="1:6" ht="98" x14ac:dyDescent="0.35">
      <c r="A7" s="38" t="s">
        <v>171</v>
      </c>
      <c r="B7" s="39" t="s">
        <v>172</v>
      </c>
      <c r="C7" s="40"/>
      <c r="D7" s="40"/>
      <c r="E7" s="40" t="s">
        <v>173</v>
      </c>
      <c r="F7" s="2"/>
    </row>
    <row r="8" spans="1:6" ht="56" x14ac:dyDescent="0.35">
      <c r="A8" s="38" t="s">
        <v>174</v>
      </c>
      <c r="B8" s="39" t="s">
        <v>175</v>
      </c>
      <c r="C8" s="40"/>
      <c r="D8" s="40"/>
      <c r="E8" s="40" t="s">
        <v>173</v>
      </c>
      <c r="F8" s="2"/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C5:E5"/>
    <mergeCell ref="A5:A6"/>
    <mergeCell ref="B5:B6"/>
    <mergeCell ref="A3:E3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/>
  </sheetViews>
  <sheetFormatPr defaultRowHeight="14.5" x14ac:dyDescent="0.35"/>
  <cols>
    <col min="1" max="1" width="9.08984375" customWidth="1"/>
    <col min="2" max="2" width="28.6328125" customWidth="1"/>
    <col min="3" max="5" width="15.54296875" customWidth="1"/>
    <col min="6" max="6" width="73.81640625" customWidth="1"/>
  </cols>
  <sheetData>
    <row r="1" spans="1:5" x14ac:dyDescent="0.35">
      <c r="A1" s="15"/>
    </row>
    <row r="3" spans="1:5" ht="17.5" x14ac:dyDescent="0.35">
      <c r="A3" s="112" t="s">
        <v>176</v>
      </c>
      <c r="B3" s="112"/>
      <c r="C3" s="112"/>
      <c r="D3" s="112"/>
      <c r="E3" s="112"/>
    </row>
    <row r="4" spans="1:5" x14ac:dyDescent="0.35">
      <c r="A4" s="29"/>
      <c r="B4" s="29"/>
      <c r="C4" s="29"/>
      <c r="D4" s="29"/>
      <c r="E4" s="29"/>
    </row>
    <row r="5" spans="1:5" x14ac:dyDescent="0.35">
      <c r="A5" s="116" t="s">
        <v>83</v>
      </c>
      <c r="B5" s="96" t="s">
        <v>15</v>
      </c>
      <c r="C5" s="93" t="s">
        <v>177</v>
      </c>
      <c r="D5" s="94"/>
      <c r="E5" s="95"/>
    </row>
    <row r="6" spans="1:5" x14ac:dyDescent="0.35">
      <c r="A6" s="117"/>
      <c r="B6" s="97"/>
      <c r="C6" s="20" t="s">
        <v>17</v>
      </c>
      <c r="D6" s="20" t="s">
        <v>18</v>
      </c>
      <c r="E6" s="20" t="s">
        <v>19</v>
      </c>
    </row>
    <row r="7" spans="1:5" ht="56" x14ac:dyDescent="0.35">
      <c r="A7" s="5" t="s">
        <v>178</v>
      </c>
      <c r="B7" s="24" t="s">
        <v>179</v>
      </c>
      <c r="C7" s="69"/>
      <c r="D7" s="69"/>
      <c r="E7" s="69"/>
    </row>
    <row r="8" spans="1:5" ht="28" x14ac:dyDescent="0.35">
      <c r="A8" s="5" t="s">
        <v>180</v>
      </c>
      <c r="B8" s="33" t="s">
        <v>181</v>
      </c>
      <c r="C8" s="70"/>
      <c r="D8" s="70"/>
      <c r="E8" s="69"/>
    </row>
    <row r="9" spans="1:5" x14ac:dyDescent="0.35">
      <c r="A9" s="5"/>
      <c r="B9" s="24" t="s">
        <v>44</v>
      </c>
      <c r="C9" s="71"/>
      <c r="D9" s="71"/>
      <c r="E9" s="71">
        <v>113</v>
      </c>
    </row>
    <row r="10" spans="1:5" x14ac:dyDescent="0.35">
      <c r="A10" s="5"/>
      <c r="B10" s="24" t="s">
        <v>45</v>
      </c>
      <c r="C10" s="86" t="str">
        <f>IF(AND('Раздел 12'!D7&lt;&gt;"",'Раздел 12'!D7&lt;&gt;0),C9/'Раздел 12'!D7,"")</f>
        <v/>
      </c>
      <c r="D10" s="86" t="str">
        <f>IF(AND('Раздел 12'!D13&lt;&gt;"",'Раздел 12'!D13&lt;&gt;0),D9/'Раздел 12'!D13,"")</f>
        <v/>
      </c>
      <c r="E10" s="86">
        <f>IF(AND('Раздел 12'!D19&lt;&gt;"",'Раздел 12'!D19&lt;&gt;0),E9/'Раздел 12'!D19,"")</f>
        <v>1</v>
      </c>
    </row>
    <row r="11" spans="1:5" ht="28" x14ac:dyDescent="0.35">
      <c r="A11" s="5" t="s">
        <v>182</v>
      </c>
      <c r="B11" s="33" t="s">
        <v>183</v>
      </c>
      <c r="C11" s="70"/>
      <c r="D11" s="70"/>
      <c r="E11" s="69"/>
    </row>
    <row r="12" spans="1:5" x14ac:dyDescent="0.35">
      <c r="A12" s="5"/>
      <c r="B12" s="24" t="s">
        <v>44</v>
      </c>
      <c r="C12" s="71"/>
      <c r="D12" s="71"/>
      <c r="E12" s="71">
        <v>77</v>
      </c>
    </row>
    <row r="13" spans="1:5" x14ac:dyDescent="0.35">
      <c r="A13" s="5"/>
      <c r="B13" s="24" t="s">
        <v>45</v>
      </c>
      <c r="C13" s="86" t="str">
        <f>IF(AND('Раздел 12'!I7&lt;&gt;"",'Раздел 12'!I7&lt;&gt;0),C12/'Раздел 12'!I7,"")</f>
        <v/>
      </c>
      <c r="D13" s="86" t="str">
        <f>IF(AND('Раздел 12'!I13&lt;&gt;"",'Раздел 12'!I13&lt;&gt;0),D12/'Раздел 12'!I13,"")</f>
        <v/>
      </c>
      <c r="E13" s="86">
        <f>IF(AND('Раздел 12'!I19&lt;&gt;"",'Раздел 12'!I19&lt;&gt;0),E12/'Раздел 12'!I19,"")</f>
        <v>1</v>
      </c>
    </row>
    <row r="14" spans="1:5" x14ac:dyDescent="0.35">
      <c r="A14" s="5" t="s">
        <v>184</v>
      </c>
      <c r="B14" s="33" t="s">
        <v>185</v>
      </c>
      <c r="C14" s="70" t="str">
        <f>IF('Раздел 12'!I7&lt;&gt;"",C12/'Раздел 12'!I7,"")</f>
        <v/>
      </c>
      <c r="D14" s="70"/>
      <c r="E14" s="69"/>
    </row>
    <row r="15" spans="1:5" x14ac:dyDescent="0.35">
      <c r="A15" s="5"/>
      <c r="B15" s="24" t="s">
        <v>44</v>
      </c>
      <c r="C15" s="71"/>
      <c r="D15" s="71"/>
      <c r="E15" s="71">
        <v>45</v>
      </c>
    </row>
    <row r="16" spans="1:5" x14ac:dyDescent="0.35">
      <c r="A16" s="5"/>
      <c r="B16" s="24" t="s">
        <v>45</v>
      </c>
      <c r="C16" s="86" t="str">
        <f>IF(AND('Раздел 12'!K7&lt;&gt;"",'Раздел 12'!K7&lt;&gt;0),C15/'Раздел 12'!K7,"")</f>
        <v/>
      </c>
      <c r="D16" s="86" t="str">
        <f>IF(AND('Раздел 12'!K13&lt;&gt;"",'Раздел 12'!K13&lt;&gt;0),D15/'Раздел 12'!K13,"")</f>
        <v/>
      </c>
      <c r="E16" s="86">
        <f>IF(AND('Раздел 12'!K19&lt;&gt;"",'Раздел 12'!K19&lt;&gt;0),E15/'Раздел 12'!K19,"")</f>
        <v>1</v>
      </c>
    </row>
    <row r="17" spans="1:5" ht="56" x14ac:dyDescent="0.35">
      <c r="A17" s="5" t="s">
        <v>186</v>
      </c>
      <c r="B17" s="24" t="s">
        <v>187</v>
      </c>
      <c r="C17" s="69"/>
      <c r="D17" s="69"/>
      <c r="E17" s="69"/>
    </row>
    <row r="18" spans="1:5" x14ac:dyDescent="0.35">
      <c r="A18" s="5"/>
      <c r="B18" s="24" t="s">
        <v>44</v>
      </c>
      <c r="C18" s="71">
        <v>2</v>
      </c>
      <c r="D18" s="71">
        <v>7</v>
      </c>
      <c r="E18" s="71">
        <v>12</v>
      </c>
    </row>
    <row r="19" spans="1:5" x14ac:dyDescent="0.35">
      <c r="A19" s="5"/>
      <c r="B19" s="24" t="s">
        <v>45</v>
      </c>
      <c r="C19" s="86">
        <v>5.8799999999999998E-2</v>
      </c>
      <c r="D19" s="86">
        <v>0.17499999999999999</v>
      </c>
      <c r="E19" s="86">
        <v>0.26669999999999999</v>
      </c>
    </row>
    <row r="20" spans="1:5" ht="56" x14ac:dyDescent="0.35">
      <c r="A20" s="38" t="s">
        <v>188</v>
      </c>
      <c r="B20" s="39" t="s">
        <v>189</v>
      </c>
      <c r="C20" s="69"/>
      <c r="D20" s="69"/>
      <c r="E20" s="69"/>
    </row>
    <row r="21" spans="1:5" x14ac:dyDescent="0.35">
      <c r="A21" s="38"/>
      <c r="B21" s="24" t="s">
        <v>44</v>
      </c>
      <c r="C21" s="71">
        <v>12</v>
      </c>
      <c r="D21" s="71">
        <v>25</v>
      </c>
      <c r="E21" s="72">
        <v>27</v>
      </c>
    </row>
    <row r="22" spans="1:5" x14ac:dyDescent="0.35">
      <c r="A22" s="38"/>
      <c r="B22" s="24" t="s">
        <v>45</v>
      </c>
      <c r="C22" s="86">
        <v>0.35289999999999999</v>
      </c>
      <c r="D22" s="86">
        <v>0.625</v>
      </c>
      <c r="E22" s="86">
        <v>0.6</v>
      </c>
    </row>
    <row r="23" spans="1:5" ht="70" x14ac:dyDescent="0.35">
      <c r="A23" s="41" t="s">
        <v>190</v>
      </c>
      <c r="B23" s="42" t="s">
        <v>191</v>
      </c>
      <c r="C23" s="73"/>
      <c r="D23" s="73"/>
      <c r="E23" s="69"/>
    </row>
    <row r="24" spans="1:5" ht="56" x14ac:dyDescent="0.35">
      <c r="A24" s="38" t="s">
        <v>192</v>
      </c>
      <c r="B24" s="39" t="s">
        <v>193</v>
      </c>
      <c r="C24" s="69"/>
      <c r="D24" s="69"/>
      <c r="E24" s="69"/>
    </row>
    <row r="25" spans="1:5" x14ac:dyDescent="0.35">
      <c r="A25" s="38" t="s">
        <v>194</v>
      </c>
      <c r="B25" s="39" t="s">
        <v>195</v>
      </c>
      <c r="C25" s="69"/>
      <c r="D25" s="69"/>
      <c r="E25" s="69"/>
    </row>
    <row r="26" spans="1:5" x14ac:dyDescent="0.35">
      <c r="A26" s="38"/>
      <c r="B26" s="24" t="s">
        <v>44</v>
      </c>
      <c r="C26" s="71"/>
      <c r="D26" s="71">
        <v>83</v>
      </c>
      <c r="E26" s="72">
        <v>95</v>
      </c>
    </row>
    <row r="27" spans="1:5" x14ac:dyDescent="0.35">
      <c r="A27" s="38"/>
      <c r="B27" s="24" t="s">
        <v>45</v>
      </c>
      <c r="C27" s="86"/>
      <c r="D27" s="86">
        <v>0.88300000000000001</v>
      </c>
      <c r="E27" s="88">
        <v>0.96940000000000004</v>
      </c>
    </row>
    <row r="28" spans="1:5" x14ac:dyDescent="0.35">
      <c r="A28" s="38" t="s">
        <v>196</v>
      </c>
      <c r="B28" s="39" t="s">
        <v>197</v>
      </c>
      <c r="C28" s="69"/>
      <c r="D28" s="69"/>
      <c r="E28" s="69"/>
    </row>
    <row r="29" spans="1:5" x14ac:dyDescent="0.35">
      <c r="A29" s="38"/>
      <c r="B29" s="24" t="s">
        <v>44</v>
      </c>
      <c r="C29" s="71"/>
      <c r="D29" s="71">
        <v>91</v>
      </c>
      <c r="E29" s="72">
        <v>98</v>
      </c>
    </row>
    <row r="30" spans="1:5" x14ac:dyDescent="0.35">
      <c r="A30" s="38"/>
      <c r="B30" s="24" t="s">
        <v>45</v>
      </c>
      <c r="C30" s="86"/>
      <c r="D30" s="86">
        <v>0.96809999999999996</v>
      </c>
      <c r="E30" s="88">
        <v>0.98</v>
      </c>
    </row>
    <row r="31" spans="1:5" x14ac:dyDescent="0.35">
      <c r="A31" s="38" t="s">
        <v>198</v>
      </c>
      <c r="B31" s="39" t="s">
        <v>199</v>
      </c>
      <c r="C31" s="69"/>
      <c r="D31" s="69"/>
      <c r="E31" s="69"/>
    </row>
    <row r="32" spans="1:5" x14ac:dyDescent="0.35">
      <c r="A32" s="38"/>
      <c r="B32" s="24" t="s">
        <v>44</v>
      </c>
      <c r="C32" s="71"/>
      <c r="D32" s="71"/>
      <c r="E32" s="72">
        <v>15</v>
      </c>
    </row>
    <row r="33" spans="1:5" x14ac:dyDescent="0.35">
      <c r="A33" s="38"/>
      <c r="B33" s="24" t="s">
        <v>45</v>
      </c>
      <c r="C33" s="86"/>
      <c r="D33" s="86"/>
      <c r="E33" s="88">
        <v>0.9375</v>
      </c>
    </row>
    <row r="34" spans="1:5" x14ac:dyDescent="0.35">
      <c r="A34" s="38" t="s">
        <v>200</v>
      </c>
      <c r="B34" s="39" t="s">
        <v>201</v>
      </c>
      <c r="C34" s="69"/>
      <c r="D34" s="69"/>
      <c r="E34" s="69"/>
    </row>
    <row r="35" spans="1:5" x14ac:dyDescent="0.35">
      <c r="A35" s="38"/>
      <c r="B35" s="24" t="s">
        <v>44</v>
      </c>
      <c r="C35" s="71"/>
      <c r="D35" s="71">
        <v>143</v>
      </c>
      <c r="E35" s="72">
        <v>9</v>
      </c>
    </row>
    <row r="36" spans="1:5" x14ac:dyDescent="0.35">
      <c r="A36" s="38"/>
      <c r="B36" s="24" t="s">
        <v>45</v>
      </c>
      <c r="C36" s="86"/>
      <c r="D36" s="86">
        <v>0.97950000000000004</v>
      </c>
      <c r="E36" s="88">
        <v>0.52939999999999998</v>
      </c>
    </row>
    <row r="37" spans="1:5" x14ac:dyDescent="0.35">
      <c r="A37" s="38" t="s">
        <v>202</v>
      </c>
      <c r="B37" s="39" t="s">
        <v>203</v>
      </c>
      <c r="C37" s="69"/>
      <c r="D37" s="69"/>
      <c r="E37" s="69"/>
    </row>
    <row r="38" spans="1:5" x14ac:dyDescent="0.35">
      <c r="A38" s="38"/>
      <c r="B38" s="24" t="s">
        <v>44</v>
      </c>
      <c r="C38" s="71"/>
      <c r="D38" s="71">
        <v>71</v>
      </c>
      <c r="E38" s="72">
        <v>89</v>
      </c>
    </row>
    <row r="39" spans="1:5" x14ac:dyDescent="0.35">
      <c r="A39" s="38"/>
      <c r="B39" s="24" t="s">
        <v>45</v>
      </c>
      <c r="C39" s="86"/>
      <c r="D39" s="86">
        <v>0.92210000000000003</v>
      </c>
      <c r="E39" s="88">
        <v>0.97799999999999998</v>
      </c>
    </row>
    <row r="40" spans="1:5" x14ac:dyDescent="0.35">
      <c r="A40" s="38" t="s">
        <v>204</v>
      </c>
      <c r="B40" s="39" t="s">
        <v>205</v>
      </c>
      <c r="C40" s="69"/>
      <c r="D40" s="69"/>
      <c r="E40" s="69"/>
    </row>
    <row r="41" spans="1:5" x14ac:dyDescent="0.35">
      <c r="A41" s="38"/>
      <c r="B41" s="24" t="s">
        <v>44</v>
      </c>
      <c r="C41" s="71"/>
      <c r="D41" s="71">
        <v>18</v>
      </c>
      <c r="E41" s="72">
        <v>75</v>
      </c>
    </row>
    <row r="42" spans="1:5" x14ac:dyDescent="0.35">
      <c r="A42" s="38"/>
      <c r="B42" s="24" t="s">
        <v>45</v>
      </c>
      <c r="C42" s="86"/>
      <c r="D42" s="86">
        <v>0.9</v>
      </c>
      <c r="E42" s="88">
        <v>0.83330000000000004</v>
      </c>
    </row>
    <row r="43" spans="1:5" x14ac:dyDescent="0.35">
      <c r="A43" s="38" t="s">
        <v>206</v>
      </c>
      <c r="B43" s="39" t="s">
        <v>207</v>
      </c>
      <c r="C43" s="69"/>
      <c r="D43" s="69"/>
      <c r="E43" s="69"/>
    </row>
    <row r="44" spans="1:5" x14ac:dyDescent="0.35">
      <c r="A44" s="38"/>
      <c r="B44" s="24" t="s">
        <v>44</v>
      </c>
      <c r="C44" s="71"/>
      <c r="D44" s="71"/>
      <c r="E44" s="72">
        <v>50</v>
      </c>
    </row>
    <row r="45" spans="1:5" x14ac:dyDescent="0.35">
      <c r="A45" s="38"/>
      <c r="B45" s="24" t="s">
        <v>45</v>
      </c>
      <c r="C45" s="86"/>
      <c r="D45" s="86"/>
      <c r="E45" s="88">
        <v>1</v>
      </c>
    </row>
    <row r="46" spans="1:5" x14ac:dyDescent="0.35">
      <c r="A46" s="38" t="s">
        <v>208</v>
      </c>
      <c r="B46" s="39" t="s">
        <v>209</v>
      </c>
      <c r="C46" s="69"/>
      <c r="D46" s="69"/>
      <c r="E46" s="69"/>
    </row>
    <row r="47" spans="1:5" x14ac:dyDescent="0.35">
      <c r="A47" s="38"/>
      <c r="B47" s="24" t="s">
        <v>44</v>
      </c>
      <c r="C47" s="71"/>
      <c r="D47" s="71"/>
      <c r="E47" s="72">
        <v>46</v>
      </c>
    </row>
    <row r="48" spans="1:5" x14ac:dyDescent="0.35">
      <c r="A48" s="38"/>
      <c r="B48" s="24" t="s">
        <v>45</v>
      </c>
      <c r="C48" s="86"/>
      <c r="D48" s="86"/>
      <c r="E48" s="88">
        <v>0.92</v>
      </c>
    </row>
    <row r="49" spans="1:5" ht="70" x14ac:dyDescent="0.35">
      <c r="A49" s="38" t="s">
        <v>210</v>
      </c>
      <c r="B49" s="39" t="s">
        <v>211</v>
      </c>
      <c r="C49" s="69"/>
      <c r="D49" s="69"/>
      <c r="E49" s="69"/>
    </row>
    <row r="50" spans="1:5" x14ac:dyDescent="0.35">
      <c r="A50" s="38" t="s">
        <v>212</v>
      </c>
      <c r="B50" s="39" t="s">
        <v>195</v>
      </c>
      <c r="C50" s="69"/>
      <c r="D50" s="69"/>
      <c r="E50" s="69"/>
    </row>
    <row r="51" spans="1:5" x14ac:dyDescent="0.35">
      <c r="A51" s="38"/>
      <c r="B51" s="24" t="s">
        <v>44</v>
      </c>
      <c r="C51" s="71"/>
      <c r="D51" s="71">
        <v>45</v>
      </c>
      <c r="E51" s="72">
        <v>42</v>
      </c>
    </row>
    <row r="52" spans="1:5" x14ac:dyDescent="0.35">
      <c r="A52" s="38"/>
      <c r="B52" s="24" t="s">
        <v>45</v>
      </c>
      <c r="C52" s="86"/>
      <c r="D52" s="86">
        <v>0.47870000000000001</v>
      </c>
      <c r="E52" s="88">
        <v>0.42859999999999998</v>
      </c>
    </row>
    <row r="53" spans="1:5" x14ac:dyDescent="0.35">
      <c r="A53" s="38" t="s">
        <v>213</v>
      </c>
      <c r="B53" s="39" t="s">
        <v>197</v>
      </c>
      <c r="C53" s="69"/>
      <c r="D53" s="69"/>
      <c r="E53" s="69"/>
    </row>
    <row r="54" spans="1:5" x14ac:dyDescent="0.35">
      <c r="A54" s="38"/>
      <c r="B54" s="24" t="s">
        <v>44</v>
      </c>
      <c r="C54" s="71"/>
      <c r="D54" s="71">
        <v>79</v>
      </c>
      <c r="E54" s="72">
        <v>71</v>
      </c>
    </row>
    <row r="55" spans="1:5" x14ac:dyDescent="0.35">
      <c r="A55" s="38"/>
      <c r="B55" s="24" t="s">
        <v>45</v>
      </c>
      <c r="C55" s="86"/>
      <c r="D55" s="86">
        <v>0.84040000000000004</v>
      </c>
      <c r="E55" s="88">
        <v>0.71</v>
      </c>
    </row>
    <row r="56" spans="1:5" x14ac:dyDescent="0.35">
      <c r="A56" s="38" t="s">
        <v>214</v>
      </c>
      <c r="B56" s="39" t="s">
        <v>199</v>
      </c>
      <c r="C56" s="69"/>
      <c r="D56" s="69"/>
      <c r="E56" s="69"/>
    </row>
    <row r="57" spans="1:5" x14ac:dyDescent="0.35">
      <c r="A57" s="38"/>
      <c r="B57" s="24" t="s">
        <v>44</v>
      </c>
      <c r="C57" s="71"/>
      <c r="D57" s="71"/>
      <c r="E57" s="72">
        <v>7</v>
      </c>
    </row>
    <row r="58" spans="1:5" x14ac:dyDescent="0.35">
      <c r="A58" s="38"/>
      <c r="B58" s="24" t="s">
        <v>45</v>
      </c>
      <c r="C58" s="86"/>
      <c r="D58" s="86"/>
      <c r="E58" s="88">
        <v>0.4375</v>
      </c>
    </row>
    <row r="59" spans="1:5" x14ac:dyDescent="0.35">
      <c r="A59" s="38" t="s">
        <v>215</v>
      </c>
      <c r="B59" s="39" t="s">
        <v>201</v>
      </c>
      <c r="C59" s="69"/>
      <c r="D59" s="69"/>
      <c r="E59" s="69"/>
    </row>
    <row r="60" spans="1:5" x14ac:dyDescent="0.35">
      <c r="A60" s="38"/>
      <c r="B60" s="24" t="s">
        <v>44</v>
      </c>
      <c r="C60" s="71"/>
      <c r="D60" s="71">
        <v>100</v>
      </c>
      <c r="E60" s="72">
        <v>4</v>
      </c>
    </row>
    <row r="61" spans="1:5" x14ac:dyDescent="0.35">
      <c r="A61" s="38"/>
      <c r="B61" s="24" t="s">
        <v>45</v>
      </c>
      <c r="C61" s="86"/>
      <c r="D61" s="86">
        <v>0.68489999999999995</v>
      </c>
      <c r="E61" s="88">
        <v>0.23530000000000001</v>
      </c>
    </row>
    <row r="62" spans="1:5" x14ac:dyDescent="0.35">
      <c r="A62" s="38" t="s">
        <v>216</v>
      </c>
      <c r="B62" s="39" t="s">
        <v>203</v>
      </c>
      <c r="C62" s="69"/>
      <c r="D62" s="69"/>
      <c r="E62" s="69"/>
    </row>
    <row r="63" spans="1:5" x14ac:dyDescent="0.35">
      <c r="A63" s="38"/>
      <c r="B63" s="24" t="s">
        <v>44</v>
      </c>
      <c r="C63" s="71"/>
      <c r="D63" s="71">
        <v>37</v>
      </c>
      <c r="E63" s="72">
        <v>65</v>
      </c>
    </row>
    <row r="64" spans="1:5" x14ac:dyDescent="0.35">
      <c r="A64" s="38"/>
      <c r="B64" s="24" t="s">
        <v>45</v>
      </c>
      <c r="C64" s="86"/>
      <c r="D64" s="86">
        <v>0.48049999999999998</v>
      </c>
      <c r="E64" s="88">
        <v>0.71430000000000005</v>
      </c>
    </row>
    <row r="65" spans="1:5" x14ac:dyDescent="0.35">
      <c r="A65" s="38" t="s">
        <v>217</v>
      </c>
      <c r="B65" s="39" t="s">
        <v>205</v>
      </c>
      <c r="C65" s="69"/>
      <c r="D65" s="69"/>
      <c r="E65" s="69"/>
    </row>
    <row r="66" spans="1:5" x14ac:dyDescent="0.35">
      <c r="A66" s="38"/>
      <c r="B66" s="24" t="s">
        <v>44</v>
      </c>
      <c r="C66" s="71"/>
      <c r="D66" s="71">
        <v>6</v>
      </c>
      <c r="E66" s="72">
        <v>48</v>
      </c>
    </row>
    <row r="67" spans="1:5" x14ac:dyDescent="0.35">
      <c r="A67" s="38"/>
      <c r="B67" s="24" t="s">
        <v>45</v>
      </c>
      <c r="C67" s="86"/>
      <c r="D67" s="86">
        <v>0.3</v>
      </c>
      <c r="E67" s="88">
        <v>0.5333</v>
      </c>
    </row>
    <row r="68" spans="1:5" x14ac:dyDescent="0.35">
      <c r="A68" s="38" t="s">
        <v>218</v>
      </c>
      <c r="B68" s="39" t="s">
        <v>207</v>
      </c>
      <c r="C68" s="69"/>
      <c r="D68" s="69"/>
      <c r="E68" s="69"/>
    </row>
    <row r="69" spans="1:5" x14ac:dyDescent="0.35">
      <c r="A69" s="38"/>
      <c r="B69" s="24" t="s">
        <v>44</v>
      </c>
      <c r="C69" s="71"/>
      <c r="D69" s="71"/>
      <c r="E69" s="72">
        <v>46</v>
      </c>
    </row>
    <row r="70" spans="1:5" x14ac:dyDescent="0.35">
      <c r="A70" s="38"/>
      <c r="B70" s="24" t="s">
        <v>45</v>
      </c>
      <c r="C70" s="86"/>
      <c r="D70" s="86"/>
      <c r="E70" s="88">
        <v>0.92</v>
      </c>
    </row>
    <row r="71" spans="1:5" x14ac:dyDescent="0.35">
      <c r="A71" s="38" t="s">
        <v>219</v>
      </c>
      <c r="B71" s="39" t="s">
        <v>209</v>
      </c>
      <c r="C71" s="69"/>
      <c r="D71" s="69"/>
      <c r="E71" s="69"/>
    </row>
    <row r="72" spans="1:5" x14ac:dyDescent="0.35">
      <c r="A72" s="38"/>
      <c r="B72" s="24" t="s">
        <v>44</v>
      </c>
      <c r="C72" s="71"/>
      <c r="D72" s="71"/>
      <c r="E72" s="72">
        <v>26</v>
      </c>
    </row>
    <row r="73" spans="1:5" x14ac:dyDescent="0.35">
      <c r="A73" s="38"/>
      <c r="B73" s="24" t="s">
        <v>45</v>
      </c>
      <c r="C73" s="86"/>
      <c r="D73" s="86"/>
      <c r="E73" s="88">
        <v>0.52</v>
      </c>
    </row>
  </sheetData>
  <sheetProtection password="9FBE" sheet="1" formatCells="0" formatColumns="0" formatRows="0" insertColumns="0" insertRows="0" insertHyperlinks="0" deleteColumns="0" deleteRows="0" sort="0" autoFilter="0" pivotTables="0"/>
  <mergeCells count="4">
    <mergeCell ref="C5:E5"/>
    <mergeCell ref="A5:A6"/>
    <mergeCell ref="B5:B6"/>
    <mergeCell ref="A3:E3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/>
  </sheetViews>
  <sheetFormatPr defaultRowHeight="14.5" x14ac:dyDescent="0.35"/>
  <cols>
    <col min="1" max="1" width="14.453125" customWidth="1"/>
    <col min="2" max="2" width="14.36328125" customWidth="1"/>
    <col min="3" max="3" width="14.6328125" customWidth="1"/>
    <col min="4" max="5" width="14.453125" customWidth="1"/>
    <col min="6" max="7" width="15.36328125" customWidth="1"/>
    <col min="8" max="8" width="14.08984375" customWidth="1"/>
    <col min="9" max="9" width="14.453125" customWidth="1"/>
  </cols>
  <sheetData>
    <row r="1" spans="1:9" x14ac:dyDescent="0.35">
      <c r="A1" s="15"/>
      <c r="B1" s="1"/>
      <c r="C1" s="1"/>
    </row>
    <row r="2" spans="1:9" x14ac:dyDescent="0.35">
      <c r="A2" s="12"/>
      <c r="B2" s="1"/>
      <c r="C2" s="1"/>
    </row>
    <row r="3" spans="1:9" ht="17.5" x14ac:dyDescent="0.35">
      <c r="A3" s="109" t="s">
        <v>220</v>
      </c>
      <c r="B3" s="109"/>
      <c r="C3" s="109"/>
      <c r="D3" s="109"/>
      <c r="E3" s="109"/>
      <c r="F3" s="109"/>
      <c r="G3" s="109"/>
      <c r="H3" s="109"/>
      <c r="I3" s="109"/>
    </row>
    <row r="4" spans="1:9" x14ac:dyDescent="0.35">
      <c r="A4" s="43"/>
      <c r="B4" s="29"/>
      <c r="C4" s="29"/>
      <c r="D4" s="29"/>
      <c r="E4" s="29"/>
      <c r="F4" s="29"/>
      <c r="G4" s="29"/>
      <c r="H4" s="29"/>
      <c r="I4" s="29"/>
    </row>
    <row r="5" spans="1:9" x14ac:dyDescent="0.35">
      <c r="A5" s="120" t="s">
        <v>17</v>
      </c>
      <c r="B5" s="120"/>
      <c r="C5" s="120"/>
      <c r="D5" s="120"/>
      <c r="E5" s="120"/>
      <c r="F5" s="120"/>
      <c r="G5" s="120"/>
      <c r="H5" s="120"/>
      <c r="I5" s="120"/>
    </row>
    <row r="6" spans="1:9" ht="91" x14ac:dyDescent="0.35">
      <c r="A6" s="62" t="s">
        <v>221</v>
      </c>
      <c r="B6" s="62" t="s">
        <v>222</v>
      </c>
      <c r="C6" s="62" t="s">
        <v>223</v>
      </c>
      <c r="D6" s="62" t="s">
        <v>224</v>
      </c>
      <c r="E6" s="62" t="s">
        <v>225</v>
      </c>
      <c r="F6" s="62" t="s">
        <v>226</v>
      </c>
      <c r="G6" s="62" t="s">
        <v>227</v>
      </c>
      <c r="H6" s="62" t="s">
        <v>228</v>
      </c>
      <c r="I6" s="62" t="s">
        <v>229</v>
      </c>
    </row>
    <row r="7" spans="1:9" x14ac:dyDescent="0.35">
      <c r="A7" s="62"/>
      <c r="B7" s="62"/>
      <c r="C7" s="62"/>
      <c r="D7" s="62"/>
      <c r="E7" s="89" t="str">
        <f t="shared" ref="E7:E20" si="0">IF(AND(C7&lt;&gt;"",C7&lt;&gt;0),D7/C7,"")</f>
        <v/>
      </c>
      <c r="F7" s="62"/>
      <c r="G7" s="89" t="str">
        <f t="shared" ref="G7:G20" si="1">IF(AND(D7&lt;&gt;"",D7&lt;&gt;0),F7/D7,"")</f>
        <v/>
      </c>
      <c r="H7" s="62"/>
      <c r="I7" s="89" t="str">
        <f t="shared" ref="I7:I20" si="2">IF(AND(D7&lt;&gt;"",D7&lt;&gt;0),H7/D7,"")</f>
        <v/>
      </c>
    </row>
    <row r="8" spans="1:9" x14ac:dyDescent="0.35">
      <c r="A8" s="62"/>
      <c r="B8" s="62"/>
      <c r="C8" s="62"/>
      <c r="D8" s="62"/>
      <c r="E8" s="89" t="str">
        <f t="shared" si="0"/>
        <v/>
      </c>
      <c r="F8" s="62"/>
      <c r="G8" s="89" t="str">
        <f t="shared" si="1"/>
        <v/>
      </c>
      <c r="H8" s="62"/>
      <c r="I8" s="89" t="str">
        <f t="shared" si="2"/>
        <v/>
      </c>
    </row>
    <row r="9" spans="1:9" hidden="1" x14ac:dyDescent="0.35">
      <c r="A9" s="62"/>
      <c r="B9" s="62"/>
      <c r="C9" s="62"/>
      <c r="D9" s="62"/>
      <c r="E9" s="89" t="str">
        <f t="shared" si="0"/>
        <v/>
      </c>
      <c r="F9" s="62"/>
      <c r="G9" s="89" t="str">
        <f t="shared" si="1"/>
        <v/>
      </c>
      <c r="H9" s="62"/>
      <c r="I9" s="89" t="str">
        <f t="shared" si="2"/>
        <v/>
      </c>
    </row>
    <row r="10" spans="1:9" hidden="1" x14ac:dyDescent="0.35">
      <c r="A10" s="62"/>
      <c r="B10" s="62"/>
      <c r="C10" s="62"/>
      <c r="D10" s="62"/>
      <c r="E10" s="89" t="str">
        <f t="shared" si="0"/>
        <v/>
      </c>
      <c r="F10" s="62"/>
      <c r="G10" s="89" t="str">
        <f t="shared" si="1"/>
        <v/>
      </c>
      <c r="H10" s="62"/>
      <c r="I10" s="89" t="str">
        <f t="shared" si="2"/>
        <v/>
      </c>
    </row>
    <row r="11" spans="1:9" x14ac:dyDescent="0.35">
      <c r="A11" s="62"/>
      <c r="B11" s="62"/>
      <c r="C11" s="62"/>
      <c r="D11" s="62"/>
      <c r="E11" s="89" t="str">
        <f t="shared" si="0"/>
        <v/>
      </c>
      <c r="F11" s="62"/>
      <c r="G11" s="89" t="str">
        <f t="shared" si="1"/>
        <v/>
      </c>
      <c r="H11" s="62"/>
      <c r="I11" s="89" t="str">
        <f t="shared" si="2"/>
        <v/>
      </c>
    </row>
    <row r="12" spans="1:9" x14ac:dyDescent="0.35">
      <c r="A12" s="62"/>
      <c r="B12" s="62"/>
      <c r="C12" s="62"/>
      <c r="D12" s="62"/>
      <c r="E12" s="89" t="str">
        <f t="shared" si="0"/>
        <v/>
      </c>
      <c r="F12" s="62"/>
      <c r="G12" s="89" t="str">
        <f t="shared" si="1"/>
        <v/>
      </c>
      <c r="H12" s="62"/>
      <c r="I12" s="89" t="str">
        <f t="shared" si="2"/>
        <v/>
      </c>
    </row>
    <row r="13" spans="1:9" x14ac:dyDescent="0.35">
      <c r="A13" s="62"/>
      <c r="B13" s="62"/>
      <c r="C13" s="62"/>
      <c r="D13" s="62"/>
      <c r="E13" s="89" t="str">
        <f t="shared" si="0"/>
        <v/>
      </c>
      <c r="F13" s="62"/>
      <c r="G13" s="89" t="str">
        <f t="shared" si="1"/>
        <v/>
      </c>
      <c r="H13" s="62"/>
      <c r="I13" s="89" t="str">
        <f t="shared" si="2"/>
        <v/>
      </c>
    </row>
    <row r="14" spans="1:9" x14ac:dyDescent="0.35">
      <c r="A14" s="62"/>
      <c r="B14" s="62"/>
      <c r="C14" s="62"/>
      <c r="D14" s="62"/>
      <c r="E14" s="89" t="str">
        <f t="shared" si="0"/>
        <v/>
      </c>
      <c r="F14" s="62"/>
      <c r="G14" s="89" t="str">
        <f t="shared" si="1"/>
        <v/>
      </c>
      <c r="H14" s="62"/>
      <c r="I14" s="89" t="str">
        <f t="shared" si="2"/>
        <v/>
      </c>
    </row>
    <row r="15" spans="1:9" x14ac:dyDescent="0.35">
      <c r="A15" s="63"/>
      <c r="B15" s="62"/>
      <c r="C15" s="62"/>
      <c r="D15" s="62"/>
      <c r="E15" s="89" t="str">
        <f t="shared" si="0"/>
        <v/>
      </c>
      <c r="F15" s="62"/>
      <c r="G15" s="89" t="str">
        <f t="shared" si="1"/>
        <v/>
      </c>
      <c r="H15" s="62"/>
      <c r="I15" s="89" t="str">
        <f t="shared" si="2"/>
        <v/>
      </c>
    </row>
    <row r="16" spans="1:9" x14ac:dyDescent="0.35">
      <c r="A16" s="62"/>
      <c r="B16" s="62"/>
      <c r="C16" s="62"/>
      <c r="D16" s="62"/>
      <c r="E16" s="89" t="str">
        <f t="shared" si="0"/>
        <v/>
      </c>
      <c r="F16" s="62"/>
      <c r="G16" s="89" t="str">
        <f t="shared" si="1"/>
        <v/>
      </c>
      <c r="H16" s="62"/>
      <c r="I16" s="89" t="str">
        <f t="shared" si="2"/>
        <v/>
      </c>
    </row>
    <row r="17" spans="1:9" x14ac:dyDescent="0.35">
      <c r="A17" s="62"/>
      <c r="B17" s="62"/>
      <c r="C17" s="62"/>
      <c r="D17" s="62"/>
      <c r="E17" s="89" t="str">
        <f t="shared" si="0"/>
        <v/>
      </c>
      <c r="F17" s="62"/>
      <c r="G17" s="89" t="str">
        <f t="shared" si="1"/>
        <v/>
      </c>
      <c r="H17" s="62"/>
      <c r="I17" s="89" t="str">
        <f t="shared" si="2"/>
        <v/>
      </c>
    </row>
    <row r="18" spans="1:9" x14ac:dyDescent="0.35">
      <c r="A18" s="62"/>
      <c r="B18" s="62"/>
      <c r="C18" s="62"/>
      <c r="D18" s="62"/>
      <c r="E18" s="89" t="str">
        <f t="shared" si="0"/>
        <v/>
      </c>
      <c r="F18" s="62"/>
      <c r="G18" s="89" t="str">
        <f t="shared" si="1"/>
        <v/>
      </c>
      <c r="H18" s="62"/>
      <c r="I18" s="89" t="str">
        <f t="shared" si="2"/>
        <v/>
      </c>
    </row>
    <row r="19" spans="1:9" x14ac:dyDescent="0.35">
      <c r="A19" s="62"/>
      <c r="B19" s="62"/>
      <c r="C19" s="62"/>
      <c r="D19" s="62"/>
      <c r="E19" s="89" t="str">
        <f t="shared" si="0"/>
        <v/>
      </c>
      <c r="F19" s="62"/>
      <c r="G19" s="89" t="str">
        <f t="shared" si="1"/>
        <v/>
      </c>
      <c r="H19" s="62"/>
      <c r="I19" s="89" t="str">
        <f t="shared" si="2"/>
        <v/>
      </c>
    </row>
    <row r="20" spans="1:9" x14ac:dyDescent="0.35">
      <c r="A20" s="62"/>
      <c r="B20" s="62"/>
      <c r="C20" s="62"/>
      <c r="D20" s="62"/>
      <c r="E20" s="89" t="str">
        <f t="shared" si="0"/>
        <v/>
      </c>
      <c r="F20" s="62"/>
      <c r="G20" s="89" t="str">
        <f t="shared" si="1"/>
        <v/>
      </c>
      <c r="H20" s="62"/>
      <c r="I20" s="89" t="str">
        <f t="shared" si="2"/>
        <v/>
      </c>
    </row>
    <row r="21" spans="1:9" x14ac:dyDescent="0.35">
      <c r="A21" s="64"/>
      <c r="B21" s="64"/>
      <c r="C21" s="64"/>
      <c r="D21" s="64"/>
      <c r="E21" s="64"/>
      <c r="F21" s="64"/>
      <c r="G21" s="64"/>
      <c r="H21" s="64"/>
      <c r="I21" s="64"/>
    </row>
    <row r="22" spans="1:9" x14ac:dyDescent="0.35">
      <c r="A22" s="119" t="s">
        <v>18</v>
      </c>
      <c r="B22" s="119"/>
      <c r="C22" s="119"/>
      <c r="D22" s="119"/>
      <c r="E22" s="119"/>
      <c r="F22" s="119"/>
      <c r="G22" s="119"/>
      <c r="H22" s="119"/>
      <c r="I22" s="119"/>
    </row>
    <row r="23" spans="1:9" ht="91" x14ac:dyDescent="0.35">
      <c r="A23" s="62" t="s">
        <v>221</v>
      </c>
      <c r="B23" s="62" t="s">
        <v>222</v>
      </c>
      <c r="C23" s="62" t="s">
        <v>223</v>
      </c>
      <c r="D23" s="62" t="s">
        <v>224</v>
      </c>
      <c r="E23" s="62" t="s">
        <v>225</v>
      </c>
      <c r="F23" s="62" t="s">
        <v>226</v>
      </c>
      <c r="G23" s="62" t="s">
        <v>227</v>
      </c>
      <c r="H23" s="62" t="s">
        <v>228</v>
      </c>
      <c r="I23" s="62" t="s">
        <v>229</v>
      </c>
    </row>
    <row r="24" spans="1:9" x14ac:dyDescent="0.35">
      <c r="A24" s="62"/>
      <c r="B24" s="62"/>
      <c r="C24" s="62"/>
      <c r="D24" s="62"/>
      <c r="E24" s="89" t="str">
        <f t="shared" ref="E24:E35" si="3">IF(AND(C24&lt;&gt;"",C24&lt;&gt;0),D24/C24,"")</f>
        <v/>
      </c>
      <c r="F24" s="62"/>
      <c r="G24" s="89" t="str">
        <f t="shared" ref="G24:G35" si="4">IF(AND(D24&lt;&gt;"",D24&lt;&gt;0),F24/D24,"")</f>
        <v/>
      </c>
      <c r="H24" s="62"/>
      <c r="I24" s="89" t="str">
        <f t="shared" ref="I24:I35" si="5">IF(AND(D24&lt;&gt;"",D24&lt;&gt;0),H24/D24,"")</f>
        <v/>
      </c>
    </row>
    <row r="25" spans="1:9" x14ac:dyDescent="0.35">
      <c r="A25" s="62"/>
      <c r="B25" s="62"/>
      <c r="C25" s="62"/>
      <c r="D25" s="62"/>
      <c r="E25" s="89" t="str">
        <f t="shared" si="3"/>
        <v/>
      </c>
      <c r="F25" s="62"/>
      <c r="G25" s="89" t="str">
        <f t="shared" si="4"/>
        <v/>
      </c>
      <c r="H25" s="62"/>
      <c r="I25" s="89" t="str">
        <f t="shared" si="5"/>
        <v/>
      </c>
    </row>
    <row r="26" spans="1:9" x14ac:dyDescent="0.35">
      <c r="A26" s="62"/>
      <c r="B26" s="62"/>
      <c r="C26" s="62"/>
      <c r="D26" s="62"/>
      <c r="E26" s="89" t="str">
        <f t="shared" si="3"/>
        <v/>
      </c>
      <c r="F26" s="62"/>
      <c r="G26" s="89" t="str">
        <f t="shared" si="4"/>
        <v/>
      </c>
      <c r="H26" s="62"/>
      <c r="I26" s="89" t="str">
        <f t="shared" si="5"/>
        <v/>
      </c>
    </row>
    <row r="27" spans="1:9" x14ac:dyDescent="0.35">
      <c r="A27" s="62"/>
      <c r="B27" s="62"/>
      <c r="C27" s="62"/>
      <c r="D27" s="62"/>
      <c r="E27" s="89" t="str">
        <f t="shared" si="3"/>
        <v/>
      </c>
      <c r="F27" s="62"/>
      <c r="G27" s="89" t="str">
        <f t="shared" si="4"/>
        <v/>
      </c>
      <c r="H27" s="62"/>
      <c r="I27" s="89" t="str">
        <f t="shared" si="5"/>
        <v/>
      </c>
    </row>
    <row r="28" spans="1:9" x14ac:dyDescent="0.35">
      <c r="A28" s="62"/>
      <c r="B28" s="62"/>
      <c r="C28" s="62"/>
      <c r="D28" s="62"/>
      <c r="E28" s="89" t="str">
        <f t="shared" si="3"/>
        <v/>
      </c>
      <c r="F28" s="62"/>
      <c r="G28" s="89" t="str">
        <f t="shared" si="4"/>
        <v/>
      </c>
      <c r="H28" s="62"/>
      <c r="I28" s="89" t="str">
        <f t="shared" si="5"/>
        <v/>
      </c>
    </row>
    <row r="29" spans="1:9" x14ac:dyDescent="0.35">
      <c r="A29" s="62"/>
      <c r="B29" s="62"/>
      <c r="C29" s="62"/>
      <c r="D29" s="62"/>
      <c r="E29" s="89" t="str">
        <f t="shared" si="3"/>
        <v/>
      </c>
      <c r="F29" s="62"/>
      <c r="G29" s="89" t="str">
        <f t="shared" si="4"/>
        <v/>
      </c>
      <c r="H29" s="62"/>
      <c r="I29" s="89" t="str">
        <f t="shared" si="5"/>
        <v/>
      </c>
    </row>
    <row r="30" spans="1:9" x14ac:dyDescent="0.35">
      <c r="A30" s="62"/>
      <c r="B30" s="62"/>
      <c r="C30" s="62"/>
      <c r="D30" s="62"/>
      <c r="E30" s="89" t="str">
        <f t="shared" si="3"/>
        <v/>
      </c>
      <c r="F30" s="62"/>
      <c r="G30" s="89" t="str">
        <f t="shared" si="4"/>
        <v/>
      </c>
      <c r="H30" s="62"/>
      <c r="I30" s="89" t="str">
        <f t="shared" si="5"/>
        <v/>
      </c>
    </row>
    <row r="31" spans="1:9" x14ac:dyDescent="0.35">
      <c r="A31" s="62"/>
      <c r="B31" s="62"/>
      <c r="C31" s="62"/>
      <c r="D31" s="62"/>
      <c r="E31" s="89" t="str">
        <f t="shared" si="3"/>
        <v/>
      </c>
      <c r="F31" s="62"/>
      <c r="G31" s="89" t="str">
        <f t="shared" si="4"/>
        <v/>
      </c>
      <c r="H31" s="62"/>
      <c r="I31" s="89" t="str">
        <f t="shared" si="5"/>
        <v/>
      </c>
    </row>
    <row r="32" spans="1:9" x14ac:dyDescent="0.35">
      <c r="A32" s="63"/>
      <c r="B32" s="62"/>
      <c r="C32" s="62"/>
      <c r="D32" s="62"/>
      <c r="E32" s="89" t="str">
        <f t="shared" si="3"/>
        <v/>
      </c>
      <c r="F32" s="62"/>
      <c r="G32" s="89" t="str">
        <f t="shared" si="4"/>
        <v/>
      </c>
      <c r="H32" s="62"/>
      <c r="I32" s="89" t="str">
        <f t="shared" si="5"/>
        <v/>
      </c>
    </row>
    <row r="33" spans="1:9" x14ac:dyDescent="0.35">
      <c r="A33" s="62"/>
      <c r="B33" s="62"/>
      <c r="C33" s="62"/>
      <c r="D33" s="62"/>
      <c r="E33" s="89" t="str">
        <f t="shared" si="3"/>
        <v/>
      </c>
      <c r="F33" s="62"/>
      <c r="G33" s="89" t="str">
        <f t="shared" si="4"/>
        <v/>
      </c>
      <c r="H33" s="62"/>
      <c r="I33" s="89" t="str">
        <f t="shared" si="5"/>
        <v/>
      </c>
    </row>
    <row r="34" spans="1:9" x14ac:dyDescent="0.35">
      <c r="A34" s="62"/>
      <c r="B34" s="62"/>
      <c r="C34" s="62"/>
      <c r="D34" s="62"/>
      <c r="E34" s="89" t="str">
        <f t="shared" si="3"/>
        <v/>
      </c>
      <c r="F34" s="62"/>
      <c r="G34" s="89" t="str">
        <f t="shared" si="4"/>
        <v/>
      </c>
      <c r="H34" s="62"/>
      <c r="I34" s="89" t="str">
        <f t="shared" si="5"/>
        <v/>
      </c>
    </row>
    <row r="35" spans="1:9" x14ac:dyDescent="0.35">
      <c r="A35" s="62"/>
      <c r="B35" s="62"/>
      <c r="C35" s="62"/>
      <c r="D35" s="62"/>
      <c r="E35" s="89" t="str">
        <f t="shared" si="3"/>
        <v/>
      </c>
      <c r="F35" s="62"/>
      <c r="G35" s="89" t="str">
        <f t="shared" si="4"/>
        <v/>
      </c>
      <c r="H35" s="62"/>
      <c r="I35" s="89" t="str">
        <f t="shared" si="5"/>
        <v/>
      </c>
    </row>
    <row r="36" spans="1:9" x14ac:dyDescent="0.35">
      <c r="A36" s="65"/>
      <c r="B36" s="65"/>
      <c r="C36" s="65"/>
      <c r="D36" s="65"/>
      <c r="E36" s="65"/>
      <c r="F36" s="65"/>
      <c r="G36" s="65"/>
      <c r="H36" s="65"/>
      <c r="I36" s="65"/>
    </row>
    <row r="37" spans="1:9" x14ac:dyDescent="0.35">
      <c r="A37" s="119" t="s">
        <v>19</v>
      </c>
      <c r="B37" s="119"/>
      <c r="C37" s="119"/>
      <c r="D37" s="119"/>
      <c r="E37" s="119"/>
      <c r="F37" s="119"/>
      <c r="G37" s="119"/>
      <c r="H37" s="119"/>
      <c r="I37" s="119"/>
    </row>
    <row r="38" spans="1:9" ht="91" x14ac:dyDescent="0.35">
      <c r="A38" s="62" t="s">
        <v>221</v>
      </c>
      <c r="B38" s="62" t="s">
        <v>222</v>
      </c>
      <c r="C38" s="62" t="s">
        <v>223</v>
      </c>
      <c r="D38" s="62" t="s">
        <v>224</v>
      </c>
      <c r="E38" s="62" t="s">
        <v>225</v>
      </c>
      <c r="F38" s="62" t="s">
        <v>226</v>
      </c>
      <c r="G38" s="62" t="s">
        <v>227</v>
      </c>
      <c r="H38" s="62" t="s">
        <v>228</v>
      </c>
      <c r="I38" s="62" t="s">
        <v>229</v>
      </c>
    </row>
    <row r="39" spans="1:9" x14ac:dyDescent="0.35">
      <c r="A39" s="62" t="s">
        <v>75</v>
      </c>
      <c r="B39" s="62">
        <v>1</v>
      </c>
      <c r="C39" s="62">
        <v>21</v>
      </c>
      <c r="D39" s="62">
        <v>21</v>
      </c>
      <c r="E39" s="89">
        <f t="shared" ref="E39:E50" si="6">IF(AND(C39&lt;&gt;"",C39&lt;&gt;0),D39/C39,"")</f>
        <v>1</v>
      </c>
      <c r="F39" s="62">
        <v>0</v>
      </c>
      <c r="G39" s="89">
        <f t="shared" ref="G39:G50" si="7">IF(AND(D39&lt;&gt;"",D39&lt;&gt;0),F39/D39,"")</f>
        <v>0</v>
      </c>
      <c r="H39" s="62">
        <v>15</v>
      </c>
      <c r="I39" s="89">
        <f t="shared" ref="I39:I50" si="8">IF(AND(D39&lt;&gt;"",D39&lt;&gt;0),H39/D39,"")</f>
        <v>0.7142857142857143</v>
      </c>
    </row>
    <row r="40" spans="1:9" x14ac:dyDescent="0.35">
      <c r="A40" s="62" t="s">
        <v>230</v>
      </c>
      <c r="B40" s="62">
        <v>1</v>
      </c>
      <c r="C40" s="62">
        <v>21</v>
      </c>
      <c r="D40" s="62">
        <v>15</v>
      </c>
      <c r="E40" s="89">
        <f t="shared" si="6"/>
        <v>0.7142857142857143</v>
      </c>
      <c r="F40" s="62">
        <v>0</v>
      </c>
      <c r="G40" s="89">
        <f t="shared" si="7"/>
        <v>0</v>
      </c>
      <c r="H40" s="62">
        <v>5</v>
      </c>
      <c r="I40" s="89">
        <f t="shared" si="8"/>
        <v>0.33333333333333331</v>
      </c>
    </row>
    <row r="41" spans="1:9" x14ac:dyDescent="0.35">
      <c r="A41" s="62"/>
      <c r="B41" s="62"/>
      <c r="C41" s="62"/>
      <c r="D41" s="62"/>
      <c r="E41" s="89" t="str">
        <f t="shared" si="6"/>
        <v/>
      </c>
      <c r="F41" s="62"/>
      <c r="G41" s="89" t="str">
        <f t="shared" si="7"/>
        <v/>
      </c>
      <c r="H41" s="62"/>
      <c r="I41" s="89" t="str">
        <f t="shared" si="8"/>
        <v/>
      </c>
    </row>
    <row r="42" spans="1:9" x14ac:dyDescent="0.35">
      <c r="A42" s="62"/>
      <c r="B42" s="62"/>
      <c r="C42" s="62"/>
      <c r="D42" s="62"/>
      <c r="E42" s="89" t="str">
        <f t="shared" si="6"/>
        <v/>
      </c>
      <c r="F42" s="62"/>
      <c r="G42" s="89" t="str">
        <f t="shared" si="7"/>
        <v/>
      </c>
      <c r="H42" s="62"/>
      <c r="I42" s="89" t="str">
        <f t="shared" si="8"/>
        <v/>
      </c>
    </row>
    <row r="43" spans="1:9" x14ac:dyDescent="0.35">
      <c r="A43" s="62"/>
      <c r="B43" s="62"/>
      <c r="C43" s="62"/>
      <c r="D43" s="62"/>
      <c r="E43" s="89" t="str">
        <f t="shared" si="6"/>
        <v/>
      </c>
      <c r="F43" s="62"/>
      <c r="G43" s="89" t="str">
        <f t="shared" si="7"/>
        <v/>
      </c>
      <c r="H43" s="62"/>
      <c r="I43" s="89" t="str">
        <f t="shared" si="8"/>
        <v/>
      </c>
    </row>
    <row r="44" spans="1:9" x14ac:dyDescent="0.35">
      <c r="A44" s="62"/>
      <c r="B44" s="62"/>
      <c r="C44" s="62"/>
      <c r="D44" s="62"/>
      <c r="E44" s="89" t="str">
        <f t="shared" si="6"/>
        <v/>
      </c>
      <c r="F44" s="62"/>
      <c r="G44" s="89" t="str">
        <f t="shared" si="7"/>
        <v/>
      </c>
      <c r="H44" s="62"/>
      <c r="I44" s="89" t="str">
        <f t="shared" si="8"/>
        <v/>
      </c>
    </row>
    <row r="45" spans="1:9" x14ac:dyDescent="0.35">
      <c r="A45" s="62"/>
      <c r="B45" s="62"/>
      <c r="C45" s="62"/>
      <c r="D45" s="62"/>
      <c r="E45" s="89" t="str">
        <f t="shared" si="6"/>
        <v/>
      </c>
      <c r="F45" s="62"/>
      <c r="G45" s="89" t="str">
        <f t="shared" si="7"/>
        <v/>
      </c>
      <c r="H45" s="62"/>
      <c r="I45" s="89" t="str">
        <f t="shared" si="8"/>
        <v/>
      </c>
    </row>
    <row r="46" spans="1:9" x14ac:dyDescent="0.35">
      <c r="A46" s="62"/>
      <c r="B46" s="62"/>
      <c r="C46" s="62"/>
      <c r="D46" s="62"/>
      <c r="E46" s="89" t="str">
        <f t="shared" si="6"/>
        <v/>
      </c>
      <c r="F46" s="62"/>
      <c r="G46" s="89" t="str">
        <f t="shared" si="7"/>
        <v/>
      </c>
      <c r="H46" s="62"/>
      <c r="I46" s="89" t="str">
        <f t="shared" si="8"/>
        <v/>
      </c>
    </row>
    <row r="47" spans="1:9" x14ac:dyDescent="0.35">
      <c r="A47" s="63"/>
      <c r="B47" s="62"/>
      <c r="C47" s="62"/>
      <c r="D47" s="62"/>
      <c r="E47" s="89" t="str">
        <f t="shared" si="6"/>
        <v/>
      </c>
      <c r="F47" s="62"/>
      <c r="G47" s="89" t="str">
        <f t="shared" si="7"/>
        <v/>
      </c>
      <c r="H47" s="62"/>
      <c r="I47" s="89" t="str">
        <f t="shared" si="8"/>
        <v/>
      </c>
    </row>
    <row r="48" spans="1:9" x14ac:dyDescent="0.35">
      <c r="A48" s="62"/>
      <c r="B48" s="62"/>
      <c r="C48" s="62"/>
      <c r="D48" s="62"/>
      <c r="E48" s="89" t="str">
        <f t="shared" si="6"/>
        <v/>
      </c>
      <c r="F48" s="62"/>
      <c r="G48" s="89" t="str">
        <f t="shared" si="7"/>
        <v/>
      </c>
      <c r="H48" s="62"/>
      <c r="I48" s="89" t="str">
        <f t="shared" si="8"/>
        <v/>
      </c>
    </row>
    <row r="49" spans="1:9" x14ac:dyDescent="0.35">
      <c r="A49" s="62"/>
      <c r="B49" s="62"/>
      <c r="C49" s="62"/>
      <c r="D49" s="62"/>
      <c r="E49" s="89" t="str">
        <f t="shared" si="6"/>
        <v/>
      </c>
      <c r="F49" s="62"/>
      <c r="G49" s="89" t="str">
        <f t="shared" si="7"/>
        <v/>
      </c>
      <c r="H49" s="62"/>
      <c r="I49" s="89" t="str">
        <f t="shared" si="8"/>
        <v/>
      </c>
    </row>
    <row r="50" spans="1:9" x14ac:dyDescent="0.35">
      <c r="A50" s="62"/>
      <c r="B50" s="62"/>
      <c r="C50" s="62"/>
      <c r="D50" s="62"/>
      <c r="E50" s="89" t="str">
        <f t="shared" si="6"/>
        <v/>
      </c>
      <c r="F50" s="62"/>
      <c r="G50" s="89" t="str">
        <f t="shared" si="7"/>
        <v/>
      </c>
      <c r="H50" s="62"/>
      <c r="I50" s="89" t="str">
        <f t="shared" si="8"/>
        <v/>
      </c>
    </row>
    <row r="51" spans="1:9" x14ac:dyDescent="0.35">
      <c r="A51" s="65"/>
      <c r="B51" s="65"/>
      <c r="C51" s="65"/>
      <c r="D51" s="65"/>
      <c r="E51" s="65"/>
      <c r="F51" s="65"/>
      <c r="G51" s="65"/>
      <c r="H51" s="65"/>
      <c r="I51" s="65"/>
    </row>
    <row r="52" spans="1:9" x14ac:dyDescent="0.35">
      <c r="A52" s="64"/>
      <c r="B52" s="64"/>
      <c r="C52" s="64"/>
      <c r="D52" s="64"/>
      <c r="E52" s="64"/>
      <c r="F52" s="64"/>
      <c r="G52" s="64"/>
      <c r="H52" s="64"/>
      <c r="I52" s="64"/>
    </row>
    <row r="53" spans="1:9" ht="17.5" x14ac:dyDescent="0.35">
      <c r="A53" s="118" t="s">
        <v>231</v>
      </c>
      <c r="B53" s="118"/>
      <c r="C53" s="118"/>
      <c r="D53" s="118"/>
      <c r="E53" s="118"/>
      <c r="F53" s="118"/>
      <c r="G53" s="118"/>
      <c r="H53" s="118"/>
      <c r="I53" s="118"/>
    </row>
    <row r="54" spans="1:9" x14ac:dyDescent="0.35">
      <c r="A54" s="66"/>
      <c r="B54" s="64"/>
      <c r="C54" s="64"/>
      <c r="D54" s="64"/>
      <c r="E54" s="64"/>
      <c r="F54" s="64"/>
      <c r="G54" s="64"/>
      <c r="H54" s="64"/>
      <c r="I54" s="64"/>
    </row>
    <row r="55" spans="1:9" x14ac:dyDescent="0.35">
      <c r="A55" s="119" t="s">
        <v>17</v>
      </c>
      <c r="B55" s="119"/>
      <c r="C55" s="119"/>
      <c r="D55" s="119"/>
      <c r="E55" s="119"/>
      <c r="F55" s="119"/>
      <c r="G55" s="119"/>
      <c r="H55" s="119"/>
      <c r="I55" s="119"/>
    </row>
    <row r="56" spans="1:9" ht="91" x14ac:dyDescent="0.35">
      <c r="A56" s="62" t="s">
        <v>232</v>
      </c>
      <c r="B56" s="62" t="s">
        <v>222</v>
      </c>
      <c r="C56" s="62" t="s">
        <v>223</v>
      </c>
      <c r="D56" s="62" t="s">
        <v>224</v>
      </c>
      <c r="E56" s="62" t="s">
        <v>225</v>
      </c>
      <c r="F56" s="62" t="s">
        <v>233</v>
      </c>
      <c r="G56" s="62" t="s">
        <v>234</v>
      </c>
      <c r="H56" s="62" t="s">
        <v>228</v>
      </c>
      <c r="I56" s="62" t="s">
        <v>235</v>
      </c>
    </row>
    <row r="57" spans="1:9" x14ac:dyDescent="0.35">
      <c r="A57" s="62"/>
      <c r="B57" s="62"/>
      <c r="C57" s="62"/>
      <c r="D57" s="62"/>
      <c r="E57" s="89" t="str">
        <f t="shared" ref="E57:E68" si="9">IF(AND(C57&lt;&gt;"",C57&lt;&gt;0),D57/C57,"")</f>
        <v/>
      </c>
      <c r="F57" s="62"/>
      <c r="G57" s="89" t="str">
        <f t="shared" ref="G57:G68" si="10">IF(AND(D57&lt;&gt;"",D57&lt;&gt;0),F57/D57,"")</f>
        <v/>
      </c>
      <c r="H57" s="62"/>
      <c r="I57" s="89" t="str">
        <f t="shared" ref="I57:I68" si="11">IF(AND(D57&lt;&gt;"",D57&lt;&gt;0),H57/D57,"")</f>
        <v/>
      </c>
    </row>
    <row r="58" spans="1:9" x14ac:dyDescent="0.35">
      <c r="A58" s="62"/>
      <c r="B58" s="62"/>
      <c r="C58" s="62"/>
      <c r="D58" s="62"/>
      <c r="E58" s="89" t="str">
        <f t="shared" si="9"/>
        <v/>
      </c>
      <c r="F58" s="62"/>
      <c r="G58" s="89" t="str">
        <f t="shared" si="10"/>
        <v/>
      </c>
      <c r="H58" s="62"/>
      <c r="I58" s="89" t="str">
        <f t="shared" si="11"/>
        <v/>
      </c>
    </row>
    <row r="59" spans="1:9" x14ac:dyDescent="0.35">
      <c r="A59" s="62"/>
      <c r="B59" s="62"/>
      <c r="C59" s="62"/>
      <c r="D59" s="62"/>
      <c r="E59" s="89" t="str">
        <f t="shared" si="9"/>
        <v/>
      </c>
      <c r="F59" s="62"/>
      <c r="G59" s="89" t="str">
        <f t="shared" si="10"/>
        <v/>
      </c>
      <c r="H59" s="62"/>
      <c r="I59" s="89" t="str">
        <f t="shared" si="11"/>
        <v/>
      </c>
    </row>
    <row r="60" spans="1:9" x14ac:dyDescent="0.35">
      <c r="A60" s="62"/>
      <c r="B60" s="62"/>
      <c r="C60" s="62"/>
      <c r="D60" s="62"/>
      <c r="E60" s="89" t="str">
        <f t="shared" si="9"/>
        <v/>
      </c>
      <c r="F60" s="62"/>
      <c r="G60" s="89" t="str">
        <f t="shared" si="10"/>
        <v/>
      </c>
      <c r="H60" s="62"/>
      <c r="I60" s="89" t="str">
        <f t="shared" si="11"/>
        <v/>
      </c>
    </row>
    <row r="61" spans="1:9" x14ac:dyDescent="0.35">
      <c r="A61" s="62"/>
      <c r="B61" s="62"/>
      <c r="C61" s="62"/>
      <c r="D61" s="62"/>
      <c r="E61" s="89" t="str">
        <f t="shared" si="9"/>
        <v/>
      </c>
      <c r="F61" s="62"/>
      <c r="G61" s="89" t="str">
        <f t="shared" si="10"/>
        <v/>
      </c>
      <c r="H61" s="62"/>
      <c r="I61" s="89" t="str">
        <f t="shared" si="11"/>
        <v/>
      </c>
    </row>
    <row r="62" spans="1:9" x14ac:dyDescent="0.35">
      <c r="A62" s="62"/>
      <c r="B62" s="62"/>
      <c r="C62" s="62"/>
      <c r="D62" s="62"/>
      <c r="E62" s="89" t="str">
        <f t="shared" si="9"/>
        <v/>
      </c>
      <c r="F62" s="62"/>
      <c r="G62" s="89" t="str">
        <f t="shared" si="10"/>
        <v/>
      </c>
      <c r="H62" s="62"/>
      <c r="I62" s="89" t="str">
        <f t="shared" si="11"/>
        <v/>
      </c>
    </row>
    <row r="63" spans="1:9" x14ac:dyDescent="0.35">
      <c r="A63" s="62"/>
      <c r="B63" s="62"/>
      <c r="C63" s="62"/>
      <c r="D63" s="62"/>
      <c r="E63" s="89" t="str">
        <f t="shared" si="9"/>
        <v/>
      </c>
      <c r="F63" s="62"/>
      <c r="G63" s="89" t="str">
        <f t="shared" si="10"/>
        <v/>
      </c>
      <c r="H63" s="62"/>
      <c r="I63" s="89" t="str">
        <f t="shared" si="11"/>
        <v/>
      </c>
    </row>
    <row r="64" spans="1:9" x14ac:dyDescent="0.35">
      <c r="A64" s="62"/>
      <c r="B64" s="62"/>
      <c r="C64" s="62"/>
      <c r="D64" s="62"/>
      <c r="E64" s="89" t="str">
        <f t="shared" si="9"/>
        <v/>
      </c>
      <c r="F64" s="62"/>
      <c r="G64" s="89" t="str">
        <f t="shared" si="10"/>
        <v/>
      </c>
      <c r="H64" s="62"/>
      <c r="I64" s="89" t="str">
        <f t="shared" si="11"/>
        <v/>
      </c>
    </row>
    <row r="65" spans="1:9" x14ac:dyDescent="0.35">
      <c r="A65" s="63"/>
      <c r="B65" s="62"/>
      <c r="C65" s="62"/>
      <c r="D65" s="62"/>
      <c r="E65" s="89" t="str">
        <f t="shared" si="9"/>
        <v/>
      </c>
      <c r="F65" s="62"/>
      <c r="G65" s="89" t="str">
        <f t="shared" si="10"/>
        <v/>
      </c>
      <c r="H65" s="62"/>
      <c r="I65" s="89" t="str">
        <f t="shared" si="11"/>
        <v/>
      </c>
    </row>
    <row r="66" spans="1:9" x14ac:dyDescent="0.35">
      <c r="A66" s="62"/>
      <c r="B66" s="62"/>
      <c r="C66" s="62"/>
      <c r="D66" s="62"/>
      <c r="E66" s="89" t="str">
        <f t="shared" si="9"/>
        <v/>
      </c>
      <c r="F66" s="62"/>
      <c r="G66" s="89" t="str">
        <f t="shared" si="10"/>
        <v/>
      </c>
      <c r="H66" s="62"/>
      <c r="I66" s="89" t="str">
        <f t="shared" si="11"/>
        <v/>
      </c>
    </row>
    <row r="67" spans="1:9" x14ac:dyDescent="0.35">
      <c r="A67" s="62"/>
      <c r="B67" s="62"/>
      <c r="C67" s="62"/>
      <c r="D67" s="62"/>
      <c r="E67" s="89" t="str">
        <f t="shared" si="9"/>
        <v/>
      </c>
      <c r="F67" s="62"/>
      <c r="G67" s="89" t="str">
        <f t="shared" si="10"/>
        <v/>
      </c>
      <c r="H67" s="62"/>
      <c r="I67" s="89" t="str">
        <f t="shared" si="11"/>
        <v/>
      </c>
    </row>
    <row r="68" spans="1:9" x14ac:dyDescent="0.35">
      <c r="A68" s="62"/>
      <c r="B68" s="62"/>
      <c r="C68" s="62"/>
      <c r="D68" s="62"/>
      <c r="E68" s="89" t="str">
        <f t="shared" si="9"/>
        <v/>
      </c>
      <c r="F68" s="62"/>
      <c r="G68" s="89" t="str">
        <f t="shared" si="10"/>
        <v/>
      </c>
      <c r="H68" s="62"/>
      <c r="I68" s="89" t="str">
        <f t="shared" si="11"/>
        <v/>
      </c>
    </row>
    <row r="69" spans="1:9" x14ac:dyDescent="0.35">
      <c r="A69" s="65"/>
      <c r="B69" s="65"/>
      <c r="C69" s="65"/>
      <c r="D69" s="65"/>
      <c r="E69" s="65"/>
      <c r="F69" s="65"/>
      <c r="G69" s="65"/>
      <c r="H69" s="65"/>
      <c r="I69" s="67"/>
    </row>
    <row r="70" spans="1:9" x14ac:dyDescent="0.35">
      <c r="A70" s="64"/>
      <c r="B70" s="64"/>
      <c r="C70" s="64"/>
      <c r="D70" s="64"/>
      <c r="E70" s="64"/>
      <c r="F70" s="64"/>
      <c r="G70" s="64"/>
      <c r="H70" s="64"/>
      <c r="I70" s="64"/>
    </row>
    <row r="71" spans="1:9" x14ac:dyDescent="0.35">
      <c r="A71" s="119" t="s">
        <v>18</v>
      </c>
      <c r="B71" s="119"/>
      <c r="C71" s="119"/>
      <c r="D71" s="119"/>
      <c r="E71" s="119"/>
      <c r="F71" s="119"/>
      <c r="G71" s="119"/>
      <c r="H71" s="119"/>
      <c r="I71" s="119"/>
    </row>
    <row r="72" spans="1:9" ht="91" x14ac:dyDescent="0.35">
      <c r="A72" s="62" t="s">
        <v>232</v>
      </c>
      <c r="B72" s="62" t="s">
        <v>222</v>
      </c>
      <c r="C72" s="62" t="s">
        <v>223</v>
      </c>
      <c r="D72" s="62" t="s">
        <v>224</v>
      </c>
      <c r="E72" s="62" t="s">
        <v>225</v>
      </c>
      <c r="F72" s="62" t="s">
        <v>233</v>
      </c>
      <c r="G72" s="62" t="s">
        <v>234</v>
      </c>
      <c r="H72" s="62" t="s">
        <v>228</v>
      </c>
      <c r="I72" s="62" t="s">
        <v>235</v>
      </c>
    </row>
    <row r="73" spans="1:9" x14ac:dyDescent="0.35">
      <c r="A73" s="62"/>
      <c r="B73" s="62"/>
      <c r="C73" s="62"/>
      <c r="D73" s="62"/>
      <c r="E73" s="89" t="str">
        <f t="shared" ref="E73:E84" si="12">IF(AND(C73&lt;&gt;"",C73&lt;&gt;0),D73/C73,"")</f>
        <v/>
      </c>
      <c r="F73" s="62"/>
      <c r="G73" s="89" t="str">
        <f t="shared" ref="G73:G84" si="13">IF(AND(D73&lt;&gt;"",D73&lt;&gt;0),F73/D73,"")</f>
        <v/>
      </c>
      <c r="H73" s="62"/>
      <c r="I73" s="89" t="str">
        <f t="shared" ref="I73:I84" si="14">IF(AND(D73&lt;&gt;"",D73&lt;&gt;0),H73/D73,"")</f>
        <v/>
      </c>
    </row>
    <row r="74" spans="1:9" x14ac:dyDescent="0.35">
      <c r="A74" s="62"/>
      <c r="B74" s="62"/>
      <c r="C74" s="62"/>
      <c r="D74" s="62"/>
      <c r="E74" s="89" t="str">
        <f t="shared" si="12"/>
        <v/>
      </c>
      <c r="F74" s="62"/>
      <c r="G74" s="89" t="str">
        <f t="shared" si="13"/>
        <v/>
      </c>
      <c r="H74" s="62"/>
      <c r="I74" s="89" t="str">
        <f t="shared" si="14"/>
        <v/>
      </c>
    </row>
    <row r="75" spans="1:9" x14ac:dyDescent="0.35">
      <c r="A75" s="62"/>
      <c r="B75" s="62"/>
      <c r="C75" s="62"/>
      <c r="D75" s="62"/>
      <c r="E75" s="89" t="str">
        <f t="shared" si="12"/>
        <v/>
      </c>
      <c r="F75" s="62"/>
      <c r="G75" s="89" t="str">
        <f t="shared" si="13"/>
        <v/>
      </c>
      <c r="H75" s="62"/>
      <c r="I75" s="89" t="str">
        <f t="shared" si="14"/>
        <v/>
      </c>
    </row>
    <row r="76" spans="1:9" x14ac:dyDescent="0.35">
      <c r="A76" s="62"/>
      <c r="B76" s="62"/>
      <c r="C76" s="62"/>
      <c r="D76" s="62"/>
      <c r="E76" s="89" t="str">
        <f t="shared" si="12"/>
        <v/>
      </c>
      <c r="F76" s="62"/>
      <c r="G76" s="89" t="str">
        <f t="shared" si="13"/>
        <v/>
      </c>
      <c r="H76" s="62"/>
      <c r="I76" s="89" t="str">
        <f t="shared" si="14"/>
        <v/>
      </c>
    </row>
    <row r="77" spans="1:9" x14ac:dyDescent="0.35">
      <c r="A77" s="62"/>
      <c r="B77" s="62"/>
      <c r="C77" s="62"/>
      <c r="D77" s="62"/>
      <c r="E77" s="89" t="str">
        <f t="shared" si="12"/>
        <v/>
      </c>
      <c r="F77" s="62"/>
      <c r="G77" s="89" t="str">
        <f t="shared" si="13"/>
        <v/>
      </c>
      <c r="H77" s="62"/>
      <c r="I77" s="89" t="str">
        <f t="shared" si="14"/>
        <v/>
      </c>
    </row>
    <row r="78" spans="1:9" x14ac:dyDescent="0.35">
      <c r="A78" s="62"/>
      <c r="B78" s="62"/>
      <c r="C78" s="62"/>
      <c r="D78" s="62"/>
      <c r="E78" s="89" t="str">
        <f t="shared" si="12"/>
        <v/>
      </c>
      <c r="F78" s="62"/>
      <c r="G78" s="89" t="str">
        <f t="shared" si="13"/>
        <v/>
      </c>
      <c r="H78" s="62"/>
      <c r="I78" s="89" t="str">
        <f t="shared" si="14"/>
        <v/>
      </c>
    </row>
    <row r="79" spans="1:9" x14ac:dyDescent="0.35">
      <c r="A79" s="62"/>
      <c r="B79" s="62"/>
      <c r="C79" s="62"/>
      <c r="D79" s="62"/>
      <c r="E79" s="89" t="str">
        <f t="shared" si="12"/>
        <v/>
      </c>
      <c r="F79" s="62"/>
      <c r="G79" s="89" t="str">
        <f t="shared" si="13"/>
        <v/>
      </c>
      <c r="H79" s="62"/>
      <c r="I79" s="89" t="str">
        <f t="shared" si="14"/>
        <v/>
      </c>
    </row>
    <row r="80" spans="1:9" x14ac:dyDescent="0.35">
      <c r="A80" s="62"/>
      <c r="B80" s="62"/>
      <c r="C80" s="62"/>
      <c r="D80" s="62"/>
      <c r="E80" s="89" t="str">
        <f t="shared" si="12"/>
        <v/>
      </c>
      <c r="F80" s="62"/>
      <c r="G80" s="89" t="str">
        <f t="shared" si="13"/>
        <v/>
      </c>
      <c r="H80" s="62"/>
      <c r="I80" s="89" t="str">
        <f t="shared" si="14"/>
        <v/>
      </c>
    </row>
    <row r="81" spans="1:9" x14ac:dyDescent="0.35">
      <c r="A81" s="63"/>
      <c r="B81" s="62"/>
      <c r="C81" s="62"/>
      <c r="D81" s="62"/>
      <c r="E81" s="89" t="str">
        <f t="shared" si="12"/>
        <v/>
      </c>
      <c r="F81" s="62"/>
      <c r="G81" s="89" t="str">
        <f t="shared" si="13"/>
        <v/>
      </c>
      <c r="H81" s="62"/>
      <c r="I81" s="89" t="str">
        <f t="shared" si="14"/>
        <v/>
      </c>
    </row>
    <row r="82" spans="1:9" x14ac:dyDescent="0.35">
      <c r="A82" s="62"/>
      <c r="B82" s="62"/>
      <c r="C82" s="62"/>
      <c r="D82" s="62"/>
      <c r="E82" s="89" t="str">
        <f t="shared" si="12"/>
        <v/>
      </c>
      <c r="F82" s="62"/>
      <c r="G82" s="89" t="str">
        <f t="shared" si="13"/>
        <v/>
      </c>
      <c r="H82" s="62"/>
      <c r="I82" s="89" t="str">
        <f t="shared" si="14"/>
        <v/>
      </c>
    </row>
    <row r="83" spans="1:9" x14ac:dyDescent="0.35">
      <c r="A83" s="62"/>
      <c r="B83" s="62"/>
      <c r="C83" s="62"/>
      <c r="D83" s="62"/>
      <c r="E83" s="89" t="str">
        <f t="shared" si="12"/>
        <v/>
      </c>
      <c r="F83" s="62"/>
      <c r="G83" s="89" t="str">
        <f t="shared" si="13"/>
        <v/>
      </c>
      <c r="H83" s="62"/>
      <c r="I83" s="89" t="str">
        <f t="shared" si="14"/>
        <v/>
      </c>
    </row>
    <row r="84" spans="1:9" x14ac:dyDescent="0.35">
      <c r="A84" s="62"/>
      <c r="B84" s="62"/>
      <c r="C84" s="62"/>
      <c r="D84" s="62"/>
      <c r="E84" s="89" t="str">
        <f t="shared" si="12"/>
        <v/>
      </c>
      <c r="F84" s="62"/>
      <c r="G84" s="89" t="str">
        <f t="shared" si="13"/>
        <v/>
      </c>
      <c r="H84" s="62"/>
      <c r="I84" s="89" t="str">
        <f t="shared" si="14"/>
        <v/>
      </c>
    </row>
    <row r="85" spans="1:9" x14ac:dyDescent="0.35">
      <c r="A85" s="64"/>
      <c r="B85" s="64"/>
      <c r="C85" s="64"/>
      <c r="D85" s="64"/>
      <c r="E85" s="64"/>
      <c r="F85" s="64"/>
      <c r="G85" s="64"/>
      <c r="H85" s="64"/>
      <c r="I85" s="64"/>
    </row>
    <row r="86" spans="1:9" x14ac:dyDescent="0.35">
      <c r="A86" s="64"/>
      <c r="B86" s="64"/>
      <c r="C86" s="64"/>
      <c r="D86" s="64"/>
      <c r="E86" s="64"/>
      <c r="F86" s="64"/>
      <c r="G86" s="64"/>
      <c r="H86" s="64"/>
      <c r="I86" s="64"/>
    </row>
    <row r="87" spans="1:9" x14ac:dyDescent="0.35">
      <c r="A87" s="119" t="s">
        <v>19</v>
      </c>
      <c r="B87" s="119"/>
      <c r="C87" s="119"/>
      <c r="D87" s="119"/>
      <c r="E87" s="119"/>
      <c r="F87" s="119"/>
      <c r="G87" s="119"/>
      <c r="H87" s="119"/>
      <c r="I87" s="119"/>
    </row>
    <row r="88" spans="1:9" ht="91" x14ac:dyDescent="0.35">
      <c r="A88" s="62" t="s">
        <v>232</v>
      </c>
      <c r="B88" s="62" t="s">
        <v>222</v>
      </c>
      <c r="C88" s="62" t="s">
        <v>223</v>
      </c>
      <c r="D88" s="62" t="s">
        <v>224</v>
      </c>
      <c r="E88" s="62" t="s">
        <v>225</v>
      </c>
      <c r="F88" s="62" t="s">
        <v>233</v>
      </c>
      <c r="G88" s="62" t="s">
        <v>234</v>
      </c>
      <c r="H88" s="62" t="s">
        <v>228</v>
      </c>
      <c r="I88" s="62" t="s">
        <v>235</v>
      </c>
    </row>
    <row r="89" spans="1:9" x14ac:dyDescent="0.35">
      <c r="A89" s="62" t="s">
        <v>236</v>
      </c>
      <c r="B89" s="62">
        <v>1</v>
      </c>
      <c r="C89" s="62">
        <v>24</v>
      </c>
      <c r="D89" s="62">
        <v>18</v>
      </c>
      <c r="E89" s="89">
        <f t="shared" ref="E89:E100" si="15">IF(AND(C89&lt;&gt;"",C89&lt;&gt;0),D89/C89,"")</f>
        <v>0.75</v>
      </c>
      <c r="F89" s="62">
        <v>0</v>
      </c>
      <c r="G89" s="89">
        <f t="shared" ref="G89:G100" si="16">IF(AND(D89&lt;&gt;"",D89&lt;&gt;0),F89/D89,"")</f>
        <v>0</v>
      </c>
      <c r="H89" s="62">
        <v>3</v>
      </c>
      <c r="I89" s="89">
        <f t="shared" ref="I89:I100" si="17">IF(AND(D89&lt;&gt;"",D89&lt;&gt;0),H89/D89,"")</f>
        <v>0.16666666666666666</v>
      </c>
    </row>
    <row r="90" spans="1:9" x14ac:dyDescent="0.35">
      <c r="A90" s="62"/>
      <c r="B90" s="62"/>
      <c r="C90" s="62"/>
      <c r="D90" s="62"/>
      <c r="E90" s="89" t="str">
        <f t="shared" si="15"/>
        <v/>
      </c>
      <c r="F90" s="62"/>
      <c r="G90" s="89" t="str">
        <f t="shared" si="16"/>
        <v/>
      </c>
      <c r="H90" s="62"/>
      <c r="I90" s="89" t="str">
        <f t="shared" si="17"/>
        <v/>
      </c>
    </row>
    <row r="91" spans="1:9" x14ac:dyDescent="0.35">
      <c r="A91" s="62"/>
      <c r="B91" s="62"/>
      <c r="C91" s="62"/>
      <c r="D91" s="62"/>
      <c r="E91" s="89" t="str">
        <f t="shared" si="15"/>
        <v/>
      </c>
      <c r="F91" s="62"/>
      <c r="G91" s="89" t="str">
        <f t="shared" si="16"/>
        <v/>
      </c>
      <c r="H91" s="62"/>
      <c r="I91" s="89" t="str">
        <f t="shared" si="17"/>
        <v/>
      </c>
    </row>
    <row r="92" spans="1:9" x14ac:dyDescent="0.35">
      <c r="A92" s="62"/>
      <c r="B92" s="62"/>
      <c r="C92" s="62"/>
      <c r="D92" s="62"/>
      <c r="E92" s="89" t="str">
        <f t="shared" si="15"/>
        <v/>
      </c>
      <c r="F92" s="62"/>
      <c r="G92" s="89" t="str">
        <f t="shared" si="16"/>
        <v/>
      </c>
      <c r="H92" s="62"/>
      <c r="I92" s="89" t="str">
        <f t="shared" si="17"/>
        <v/>
      </c>
    </row>
    <row r="93" spans="1:9" x14ac:dyDescent="0.35">
      <c r="A93" s="62"/>
      <c r="B93" s="62"/>
      <c r="C93" s="62"/>
      <c r="D93" s="62"/>
      <c r="E93" s="89" t="str">
        <f t="shared" si="15"/>
        <v/>
      </c>
      <c r="F93" s="62"/>
      <c r="G93" s="89" t="str">
        <f t="shared" si="16"/>
        <v/>
      </c>
      <c r="H93" s="62"/>
      <c r="I93" s="89" t="str">
        <f t="shared" si="17"/>
        <v/>
      </c>
    </row>
    <row r="94" spans="1:9" x14ac:dyDescent="0.35">
      <c r="A94" s="62"/>
      <c r="B94" s="62"/>
      <c r="C94" s="62"/>
      <c r="D94" s="62"/>
      <c r="E94" s="89" t="str">
        <f t="shared" si="15"/>
        <v/>
      </c>
      <c r="F94" s="62"/>
      <c r="G94" s="89" t="str">
        <f t="shared" si="16"/>
        <v/>
      </c>
      <c r="H94" s="62"/>
      <c r="I94" s="89" t="str">
        <f t="shared" si="17"/>
        <v/>
      </c>
    </row>
    <row r="95" spans="1:9" x14ac:dyDescent="0.35">
      <c r="A95" s="62"/>
      <c r="B95" s="62"/>
      <c r="C95" s="62"/>
      <c r="D95" s="62"/>
      <c r="E95" s="89" t="str">
        <f t="shared" si="15"/>
        <v/>
      </c>
      <c r="F95" s="62"/>
      <c r="G95" s="89" t="str">
        <f t="shared" si="16"/>
        <v/>
      </c>
      <c r="H95" s="62"/>
      <c r="I95" s="89" t="str">
        <f t="shared" si="17"/>
        <v/>
      </c>
    </row>
    <row r="96" spans="1:9" x14ac:dyDescent="0.35">
      <c r="A96" s="62"/>
      <c r="B96" s="62"/>
      <c r="C96" s="62"/>
      <c r="D96" s="62"/>
      <c r="E96" s="89" t="str">
        <f t="shared" si="15"/>
        <v/>
      </c>
      <c r="F96" s="62"/>
      <c r="G96" s="89" t="str">
        <f t="shared" si="16"/>
        <v/>
      </c>
      <c r="H96" s="62"/>
      <c r="I96" s="89" t="str">
        <f t="shared" si="17"/>
        <v/>
      </c>
    </row>
    <row r="97" spans="1:9" x14ac:dyDescent="0.35">
      <c r="A97" s="63"/>
      <c r="B97" s="62"/>
      <c r="C97" s="62"/>
      <c r="D97" s="62"/>
      <c r="E97" s="89" t="str">
        <f t="shared" si="15"/>
        <v/>
      </c>
      <c r="F97" s="62"/>
      <c r="G97" s="89" t="str">
        <f t="shared" si="16"/>
        <v/>
      </c>
      <c r="H97" s="62"/>
      <c r="I97" s="89" t="str">
        <f t="shared" si="17"/>
        <v/>
      </c>
    </row>
    <row r="98" spans="1:9" x14ac:dyDescent="0.35">
      <c r="A98" s="62"/>
      <c r="B98" s="62"/>
      <c r="C98" s="62"/>
      <c r="D98" s="62"/>
      <c r="E98" s="89" t="str">
        <f t="shared" si="15"/>
        <v/>
      </c>
      <c r="F98" s="62"/>
      <c r="G98" s="89" t="str">
        <f t="shared" si="16"/>
        <v/>
      </c>
      <c r="H98" s="62"/>
      <c r="I98" s="89" t="str">
        <f t="shared" si="17"/>
        <v/>
      </c>
    </row>
    <row r="99" spans="1:9" x14ac:dyDescent="0.35">
      <c r="A99" s="62"/>
      <c r="B99" s="62"/>
      <c r="C99" s="62"/>
      <c r="D99" s="62"/>
      <c r="E99" s="89" t="str">
        <f t="shared" si="15"/>
        <v/>
      </c>
      <c r="F99" s="62"/>
      <c r="G99" s="89" t="str">
        <f t="shared" si="16"/>
        <v/>
      </c>
      <c r="H99" s="62"/>
      <c r="I99" s="89" t="str">
        <f t="shared" si="17"/>
        <v/>
      </c>
    </row>
    <row r="100" spans="1:9" x14ac:dyDescent="0.35">
      <c r="A100" s="62"/>
      <c r="B100" s="62"/>
      <c r="C100" s="62"/>
      <c r="D100" s="62"/>
      <c r="E100" s="89" t="str">
        <f t="shared" si="15"/>
        <v/>
      </c>
      <c r="F100" s="62"/>
      <c r="G100" s="89" t="str">
        <f t="shared" si="16"/>
        <v/>
      </c>
      <c r="H100" s="62"/>
      <c r="I100" s="89" t="str">
        <f t="shared" si="17"/>
        <v/>
      </c>
    </row>
    <row r="101" spans="1:9" x14ac:dyDescent="0.35">
      <c r="A101" s="68"/>
      <c r="B101" s="68"/>
      <c r="C101" s="68"/>
      <c r="D101" s="68"/>
      <c r="E101" s="68"/>
      <c r="F101" s="68"/>
      <c r="G101" s="68"/>
      <c r="H101" s="68"/>
      <c r="I101" s="68"/>
    </row>
    <row r="102" spans="1:9" x14ac:dyDescent="0.35">
      <c r="A102" s="68"/>
      <c r="B102" s="68"/>
      <c r="C102" s="68"/>
      <c r="D102" s="68"/>
      <c r="E102" s="68"/>
      <c r="F102" s="68"/>
      <c r="G102" s="68"/>
      <c r="H102" s="68"/>
      <c r="I102" s="68"/>
    </row>
    <row r="103" spans="1:9" x14ac:dyDescent="0.35">
      <c r="A103" s="68"/>
      <c r="B103" s="68"/>
      <c r="C103" s="68"/>
      <c r="D103" s="68"/>
      <c r="E103" s="68"/>
      <c r="F103" s="68"/>
      <c r="G103" s="68"/>
      <c r="H103" s="68"/>
      <c r="I103" s="68"/>
    </row>
    <row r="104" spans="1:9" x14ac:dyDescent="0.35">
      <c r="A104" s="68"/>
      <c r="B104" s="68"/>
      <c r="C104" s="68"/>
      <c r="D104" s="68"/>
      <c r="E104" s="68"/>
      <c r="F104" s="68"/>
      <c r="G104" s="68"/>
      <c r="H104" s="68"/>
      <c r="I104" s="68"/>
    </row>
    <row r="105" spans="1:9" x14ac:dyDescent="0.35">
      <c r="A105" s="68"/>
      <c r="B105" s="68"/>
      <c r="C105" s="68"/>
      <c r="D105" s="68"/>
      <c r="E105" s="68"/>
      <c r="F105" s="68"/>
      <c r="G105" s="68"/>
      <c r="H105" s="68"/>
      <c r="I105" s="68"/>
    </row>
  </sheetData>
  <sheetProtection password="9FBE" sheet="1" formatCells="0" formatColumns="0" formatRows="0" insertColumns="0" insertRows="0" insertHyperlinks="0" deleteColumns="0" deleteRows="0" sort="0" autoFilter="0" pivotTables="0"/>
  <mergeCells count="8">
    <mergeCell ref="A3:I3"/>
    <mergeCell ref="A53:I53"/>
    <mergeCell ref="A55:I55"/>
    <mergeCell ref="A71:I71"/>
    <mergeCell ref="A87:I87"/>
    <mergeCell ref="A5:I5"/>
    <mergeCell ref="A22:I22"/>
    <mergeCell ref="A37:I3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Общая информация</vt:lpstr>
      <vt:lpstr>Раздел 1, ч 1</vt:lpstr>
      <vt:lpstr>Раздел 1, ч 2</vt:lpstr>
      <vt:lpstr>Раздел 1, ч 3</vt:lpstr>
      <vt:lpstr>Раздел 2</vt:lpstr>
      <vt:lpstr>Раздел 3 </vt:lpstr>
      <vt:lpstr>Раздел 4</vt:lpstr>
      <vt:lpstr>Раздел 5, ч 1</vt:lpstr>
      <vt:lpstr>Раздел 5, ч 2</vt:lpstr>
      <vt:lpstr>Раздел 6</vt:lpstr>
      <vt:lpstr>Раздел 7</vt:lpstr>
      <vt:lpstr>Раздел 8</vt:lpstr>
      <vt:lpstr>Раздел 9</vt:lpstr>
      <vt:lpstr>Раздел 10</vt:lpstr>
      <vt:lpstr>Раздел 11 </vt:lpstr>
      <vt:lpstr>Раздел 12</vt:lpstr>
      <vt:lpstr>'Раздел 5, ч 2'!_ftn1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</dc:creator>
  <cp:lastModifiedBy>CIO</cp:lastModifiedBy>
  <dcterms:created xsi:type="dcterms:W3CDTF">2014-02-13T08:02:22Z</dcterms:created>
  <dcterms:modified xsi:type="dcterms:W3CDTF">2014-08-01T06:47:50Z</dcterms:modified>
</cp:coreProperties>
</file>